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lan rashoda" sheetId="4" r:id="rId4"/>
  </sheets>
  <externalReferences>
    <externalReference r:id="rId7"/>
  </externalReferences>
  <definedNames>
    <definedName name="BEx768KPSQ72NFZI1DSHLMYOAJB4" hidden="1">'Plan rashoda'!$E$6:$M$22</definedName>
    <definedName name="BExF0FDTSLD2H2BL1BV89V91RA11" hidden="1">'Plan rashoda'!$E$1:$E$1</definedName>
    <definedName name="SAPBEXhrIndnt" hidden="1">1</definedName>
    <definedName name="SAPBEXq0001" localSheetId="0">'Plan rashoda'!$E$6:$M$22</definedName>
    <definedName name="SAPBEXq0001f48UWM535N6VOUF3NIEWN32K2C" localSheetId="0">'Plan rashoda'!$E$2:$F$2</definedName>
    <definedName name="SAPBEXq0001fDPQPOVB8Y1BEM70IDP1WOMNIK" localSheetId="0">'Plan rashoda'!#REF!</definedName>
    <definedName name="SAPBEXq0001fZ_CMMTITE" localSheetId="0">'Plan rashoda'!#REF!</definedName>
    <definedName name="SAPBEXq0001fZ_FUNAREA" localSheetId="0">'Plan rashoda'!#REF!</definedName>
    <definedName name="SAPBEXq0001fZ_FUND" localSheetId="0">'Plan rashoda'!#REF!</definedName>
    <definedName name="SAPBEXq0001fZ_FUNDCTR" localSheetId="0">'Plan rashoda'!#REF!</definedName>
    <definedName name="SAPBEXq0001fZ_FUNDCTR__Z_GLAVA" localSheetId="0">'Plan rashoda'!#REF!</definedName>
    <definedName name="SAPBEXq0001fZ_FUNDCTR__Z_RAZDJEL" localSheetId="0">'Plan rashoda'!#REF!</definedName>
    <definedName name="SAPBEXq0001fZ_FUNDCTR__ZPROGRAM" localSheetId="0">'Plan rashoda'!#REF!</definedName>
    <definedName name="SAPBEXq0001fZ_GLAVA" localSheetId="0">'Plan rashoda'!#REF!</definedName>
    <definedName name="SAPBEXq0001fZ_RAZDJEL" localSheetId="0">'Plan rashoda'!#REF!</definedName>
    <definedName name="SAPBEXq0001tFILTER_0FISCVARNT" localSheetId="0">'Plan rashoda'!#REF!</definedName>
    <definedName name="SAPBEXq0001tFILTER_Z_CMMTITE" localSheetId="0">'Plan rashoda'!#REF!</definedName>
    <definedName name="SAPBEXq0001tFILTER_Z_FM_AREA" localSheetId="0">'Plan rashoda'!#REF!</definedName>
    <definedName name="SAPBEXq0001tFILTER_Z_FUNDCTR" localSheetId="0">'Plan rashoda'!#REF!</definedName>
    <definedName name="SAPBEXq0001tFILTER_Z_FUNDCTR__Z_RAZDJEL" localSheetId="0">'Plan rashoda'!#REF!</definedName>
    <definedName name="SAPBEXq0001tFILTER_Z_RAZDJEL" localSheetId="0">'Plan rashoda'!#REF!</definedName>
    <definedName name="SAPBEXq0001tREPTXTLG" localSheetId="0">'Plan rashoda'!$E$1:$F$1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<sst xmlns="http://schemas.openxmlformats.org/spreadsheetml/2006/main" count="2050" uniqueCount="243">
  <si>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</si>
  <si>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</si>
  <si>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</si>
  <si>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</si>
  <si>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</si>
  <si>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</si>
  <si>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</si>
  <si>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</si>
  <si>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</si>
  <si>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</si>
  <si>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</si>
  <si>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</si>
  <si>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</si>
  <si>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</si>
  <si>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</si>
  <si>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</si>
  <si>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</si>
  <si>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</si>
  <si>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</si>
  <si>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</si>
  <si>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</si>
  <si>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</si>
  <si>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</si>
  <si>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</si>
  <si>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</si>
  <si>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</si>
  <si>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</si>
  <si>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</si>
  <si>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</si>
  <si>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</si>
  <si>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</si>
  <si>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</si>
  <si>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</si>
  <si>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</si>
  <si>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</si>
  <si>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</si>
  <si>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</si>
  <si>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</si>
  <si>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</si>
  <si>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</si>
  <si>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</si>
  <si>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</si>
  <si>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</si>
  <si>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</si>
  <si>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</si>
  <si>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</si>
  <si>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</si>
  <si>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</si>
  <si>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</si>
  <si>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</si>
  <si>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</si>
  <si>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</si>
  <si>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</si>
  <si>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</si>
  <si>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</si>
  <si>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</si>
  <si>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</si>
  <si>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</si>
  <si>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</si>
  <si>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</si>
  <si>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</si>
  <si>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</si>
  <si>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</si>
  <si>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</si>
  <si>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</si>
  <si>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</si>
  <si>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</si>
  <si>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</si>
  <si>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</si>
  <si>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</si>
  <si>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</si>
  <si>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</si>
  <si>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</si>
  <si>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</si>
  <si>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</si>
  <si>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</si>
  <si>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</si>
  <si>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</si>
  <si>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</si>
  <si>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</si>
  <si>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</si>
  <si>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</si>
  <si>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</si>
  <si>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</si>
  <si>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</si>
  <si>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</si>
  <si>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</si>
  <si>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</si>
  <si>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</si>
  <si>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</si>
  <si>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</si>
  <si>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</si>
  <si>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</si>
  <si>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</si>
  <si>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</si>
  <si>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</si>
  <si>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</si>
  <si>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</si>
  <si>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</si>
  <si>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</si>
  <si>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</si>
  <si>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</si>
  <si>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</si>
  <si>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</si>
  <si>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</si>
  <si>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</si>
  <si>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</si>
  <si>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</si>
  <si>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</si>
  <si>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</si>
  <si>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</si>
  <si>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</si>
  <si>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</si>
  <si>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</si>
  <si>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</si>
  <si>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</si>
  <si>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</si>
  <si>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</si>
  <si>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</si>
  <si>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</si>
  <si>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</si>
  <si>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</si>
  <si>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</si>
  <si>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</si>
  <si>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</si>
  <si>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</si>
  <si>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</si>
  <si>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</si>
  <si>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</si>
  <si>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</si>
  <si>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</si>
  <si>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</si>
  <si>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</si>
  <si>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</si>
  <si>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</si>
  <si>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</si>
  <si>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</si>
  <si>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</si>
  <si>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</si>
  <si>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</si>
  <si>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</si>
  <si>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</si>
  <si>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</si>
  <si>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</si>
  <si>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</si>
  <si>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</si>
  <si>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</si>
  <si>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</si>
  <si>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</si>
  <si>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</si>
  <si>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</si>
  <si>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</si>
  <si>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</si>
  <si>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</si>
  <si>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</si>
  <si>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</si>
  <si>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</si>
  <si>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</si>
  <si>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</si>
  <si>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</si>
  <si>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</si>
  <si>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</si>
  <si>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</si>
  <si>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</si>
  <si>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</si>
  <si>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</si>
  <si>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</si>
  <si>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</si>
  <si>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</si>
  <si>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</si>
  <si>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</si>
  <si>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</si>
  <si>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</si>
  <si>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</si>
  <si>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</si>
  <si>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</si>
  <si>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</si>
  <si>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</si>
  <si>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</si>
  <si>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</si>
  <si>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</si>
  <si>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</si>
  <si>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</si>
  <si>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</si>
  <si>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</si>
  <si>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</si>
  <si>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</si>
  <si>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</si>
  <si>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</si>
  <si>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</si>
  <si>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</si>
  <si>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</si>
  <si>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</si>
  <si>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</si>
  <si>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</si>
  <si>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</si>
  <si>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</si>
  <si>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</si>
  <si>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</si>
  <si>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</si>
  <si>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</si>
  <si>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</si>
  <si>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</si>
  <si>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</si>
  <si>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</si>
  <si>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</si>
  <si>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</si>
  <si>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</si>
  <si>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41</t>
  </si>
  <si>
    <t>51</t>
  </si>
  <si>
    <t>31</t>
  </si>
  <si>
    <t>42</t>
  </si>
  <si>
    <t>Skupina stavke (E2)</t>
  </si>
  <si>
    <t>Rezultat</t>
  </si>
  <si>
    <t>Izvor</t>
  </si>
  <si>
    <t>55</t>
  </si>
  <si>
    <t>Rashodi poslovanja</t>
  </si>
  <si>
    <t>Rashodi za zaposlene</t>
  </si>
  <si>
    <t>32</t>
  </si>
  <si>
    <t>Materijalni rashodi</t>
  </si>
  <si>
    <t>34</t>
  </si>
  <si>
    <t>Financijski rashodi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</si>
  <si>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</si>
  <si>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</si>
  <si>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</si>
  <si>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</si>
  <si>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</si>
  <si>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Rashodi za nabavu proizvedene dugotrajne imovine</t>
  </si>
  <si>
    <t>Izvor (razina 2)</t>
  </si>
  <si>
    <t>EUR</t>
  </si>
  <si>
    <t>Opći prihodi i primici</t>
  </si>
  <si>
    <t>Sredstva učešća za pomoći</t>
  </si>
  <si>
    <t>Pomoći EU</t>
  </si>
  <si>
    <t>Refundacije iz pomoći EU</t>
  </si>
  <si>
    <t>56</t>
  </si>
  <si>
    <t>Fondovi EU</t>
  </si>
  <si>
    <t>Naziv rashoda</t>
  </si>
  <si>
    <t>UKUPNI RASHODI</t>
  </si>
  <si>
    <t>A2. RASHODI POSLOVANJA I RASHODI ZA NABAVU NEFINANCIJSKE IMOVINE</t>
  </si>
  <si>
    <t>Projekcija za 2025.</t>
  </si>
  <si>
    <t>Plan za 2024.</t>
  </si>
  <si>
    <t>Projekcija za 2026.</t>
  </si>
  <si>
    <t>Prihodi od igara na sreću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</si>
</sst>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7" borderId="9" xfId="83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6" applyNumberFormat="1" applyFont="1" applyFill="1" applyBorder="1" applyAlignment="1">
      <alignment horizontal="center" vertical="center" wrapText="1"/>
    </xf>
    <xf numFmtId="3" fontId="12" fillId="0" borderId="13" xfId="98" applyNumberFormat="1" applyFont="1" applyFill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center" vertical="center"/>
    </xf>
    <xf numFmtId="3" fontId="5" fillId="0" borderId="14" xfId="62" applyNumberFormat="1" applyFont="1" applyFill="1" applyBorder="1">
      <alignment vertical="center"/>
    </xf>
    <xf numFmtId="0" fontId="12" fillId="0" borderId="14" xfId="0" applyFont="1" applyFill="1" applyBorder="1" applyAlignment="1" quotePrefix="1">
      <alignment vertical="top" wrapText="1"/>
    </xf>
    <xf numFmtId="0" fontId="9" fillId="0" borderId="15" xfId="66" applyFill="1" applyBorder="1" quotePrefix="1">
      <alignment horizontal="left" vertical="center" indent="1"/>
    </xf>
    <xf numFmtId="0" fontId="13" fillId="0" borderId="15" xfId="98" applyFill="1" applyBorder="1" quotePrefix="1">
      <alignment horizontal="left" vertical="center" indent="1"/>
    </xf>
    <xf numFmtId="0" fontId="13" fillId="0" borderId="14" xfId="0" applyFont="1" applyFill="1" applyBorder="1" applyAlignment="1">
      <alignment/>
    </xf>
    <xf numFmtId="0" fontId="11" fillId="0" borderId="15" xfId="79" applyFill="1" applyBorder="1" quotePrefix="1">
      <alignment horizontal="center" vertical="center"/>
    </xf>
    <xf numFmtId="0" fontId="13" fillId="0" borderId="14" xfId="0" applyFont="1" applyFill="1" applyBorder="1" applyAlignment="1">
      <alignment vertical="top" wrapText="1"/>
    </xf>
    <xf numFmtId="0" fontId="3" fillId="0" borderId="14" xfId="64" applyNumberFormat="1" applyFill="1" applyBorder="1" quotePrefix="1">
      <alignment horizontal="left" vertical="center" indent="1"/>
    </xf>
    <xf numFmtId="3" fontId="3" fillId="0" borderId="14" xfId="62" applyNumberFormat="1" applyFill="1" applyBorder="1">
      <alignment vertical="center"/>
    </xf>
    <xf numFmtId="0" fontId="12" fillId="0" borderId="14" xfId="98" applyFont="1" applyFill="1" applyBorder="1" quotePrefix="1">
      <alignment horizontal="left" vertical="center" indent="1"/>
    </xf>
    <xf numFmtId="0" fontId="5" fillId="0" borderId="14" xfId="64" applyNumberFormat="1" applyFont="1" applyFill="1" applyBorder="1" quotePrefix="1">
      <alignment horizontal="left" vertical="center" indent="1"/>
    </xf>
    <xf numFmtId="3" fontId="5" fillId="0" borderId="14" xfId="62" applyNumberFormat="1" applyFont="1" applyFill="1" applyBorder="1">
      <alignment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8" applyFont="1" applyFill="1" applyBorder="1" quotePrefix="1">
      <alignment horizontal="left" vertical="center" indent="1"/>
    </xf>
    <xf numFmtId="3" fontId="18" fillId="0" borderId="14" xfId="96" applyNumberFormat="1" applyFont="1" applyFill="1" applyBorder="1">
      <alignment horizontal="right"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8" applyFont="1" applyFill="1" applyBorder="1" quotePrefix="1">
      <alignment horizontal="left" vertical="center" indent="1"/>
    </xf>
    <xf numFmtId="3" fontId="18" fillId="0" borderId="14" xfId="96" applyNumberFormat="1" applyFont="1" applyFill="1" applyBorder="1">
      <alignment horizontal="right" vertical="center"/>
    </xf>
    <xf numFmtId="0" fontId="17" fillId="0" borderId="16" xfId="0" applyFont="1" applyFill="1" applyBorder="1" applyAlignment="1" quotePrefix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16" xfId="98" applyFont="1" applyFill="1" applyBorder="1" quotePrefix="1">
      <alignment horizontal="left" vertical="center" indent="1"/>
    </xf>
    <xf numFmtId="3" fontId="18" fillId="0" borderId="16" xfId="96" applyNumberFormat="1" applyFont="1" applyFill="1" applyBorder="1">
      <alignment horizontal="right" vertical="center"/>
    </xf>
    <xf numFmtId="0" fontId="20" fillId="0" borderId="0" xfId="5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PRIHODI 04. -07. 2" xfId="59"/>
    <cellStyle name="Output" xfId="60"/>
    <cellStyle name="Percen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inputData 2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428625</xdr:colOff>
      <xdr:row>4</xdr:row>
      <xdr:rowOff>66675</xdr:rowOff>
    </xdr:from>
    <xdr:to>
      <xdr:col>13</xdr:col>
      <xdr:colOff>180975</xdr:colOff>
      <xdr:row>39</xdr:row>
      <xdr:rowOff>57150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428625</xdr:colOff>
      <xdr:row>0</xdr:row>
      <xdr:rowOff>0</xdr:rowOff>
    </xdr:from>
    <xdr:to>
      <xdr:col>10</xdr:col>
      <xdr:colOff>428625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856"/>
  <sheetViews>
    <sheetView tabSelected="1" zoomScalePageLayoutView="0" workbookViewId="0" topLeftCell="A1">
      <selection activeCell="P40" sqref="P40"/>
    </sheetView>
  </sheetViews>
  <sheetFormatPr defaultColWidth="9.140625" defaultRowHeight="12.75"/>
  <cols>
    <col min="1" max="3" width="9.7109375" style="8" customWidth="1"/>
    <col min="4" max="4" width="63.7109375" style="8" customWidth="1"/>
    <col min="5" max="5" width="17.00390625" style="8" hidden="1" customWidth="1"/>
    <col min="6" max="6" width="20.140625" style="9" hidden="1" customWidth="1"/>
    <col min="7" max="7" width="20.140625" style="8" hidden="1" customWidth="1"/>
    <col min="8" max="8" width="20.7109375" style="8" hidden="1" customWidth="1"/>
    <col min="9" max="9" width="10.7109375" style="8" hidden="1" customWidth="1"/>
    <col min="10" max="10" width="19.00390625" style="8" hidden="1" customWidth="1"/>
    <col min="11" max="13" width="17.7109375" style="10" customWidth="1"/>
    <col min="14" max="15" width="15.421875" style="8" bestFit="1" customWidth="1"/>
    <col min="16" max="16" width="11.7109375" style="8" bestFit="1" customWidth="1"/>
    <col min="17" max="17" width="15.421875" style="8" bestFit="1" customWidth="1"/>
    <col min="18" max="18" width="9.421875" style="8" bestFit="1" customWidth="1"/>
    <col min="19" max="19" width="15.421875" style="8" bestFit="1" customWidth="1"/>
    <col min="20" max="20" width="9.421875" style="8" bestFit="1" customWidth="1"/>
    <col min="21" max="16384" width="9.140625" style="8" customWidth="1"/>
  </cols>
  <sheetData>
    <row r="1" spans="1:13" s="11" customFormat="1" ht="20.25" customHeight="1">
      <c r="A1" s="60" t="s">
        <v>238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7:13" s="11" customFormat="1" ht="12.75">
      <c r="G2" s="12"/>
      <c r="H2" s="12"/>
      <c r="I2" s="12"/>
      <c r="J2" s="12"/>
      <c r="K2" s="13"/>
      <c r="L2" s="13"/>
      <c r="M2" s="13"/>
    </row>
    <row r="3" spans="1:13" s="14" customFormat="1" ht="26.25" customHeight="1">
      <c r="A3" s="27" t="s">
        <v>204</v>
      </c>
      <c r="B3" s="27" t="s">
        <v>203</v>
      </c>
      <c r="C3" s="27" t="s">
        <v>214</v>
      </c>
      <c r="D3" s="27" t="s">
        <v>236</v>
      </c>
      <c r="E3" s="28"/>
      <c r="F3" s="28" t="s">
        <v>205</v>
      </c>
      <c r="G3" s="28"/>
      <c r="H3" s="28"/>
      <c r="I3" s="28"/>
      <c r="J3" s="28"/>
      <c r="K3" s="28" t="str">
        <f>K6</f>
        <v>Plan za 2024.</v>
      </c>
      <c r="L3" s="29" t="str">
        <f>L6</f>
        <v>Projekcija za 2025.</v>
      </c>
      <c r="M3" s="29" t="str">
        <f>M6</f>
        <v>Projekcija za 2026.</v>
      </c>
    </row>
    <row r="4" spans="1:13" s="15" customFormat="1" ht="18" customHeight="1">
      <c r="A4" s="30">
        <v>1</v>
      </c>
      <c r="B4" s="30">
        <v>2</v>
      </c>
      <c r="C4" s="30">
        <v>3</v>
      </c>
      <c r="D4" s="30">
        <v>4</v>
      </c>
      <c r="E4" s="31"/>
      <c r="F4" s="31"/>
      <c r="G4" s="31"/>
      <c r="H4" s="31"/>
      <c r="I4" s="31"/>
      <c r="J4" s="31"/>
      <c r="K4" s="32">
        <v>5</v>
      </c>
      <c r="L4" s="32">
        <v>6</v>
      </c>
      <c r="M4" s="32">
        <v>7</v>
      </c>
    </row>
    <row r="5" spans="1:13" s="15" customFormat="1" ht="12.75">
      <c r="A5" s="33"/>
      <c r="B5" s="33"/>
      <c r="C5" s="33"/>
      <c r="D5" s="34" t="s">
        <v>237</v>
      </c>
      <c r="E5" s="35"/>
      <c r="F5" s="35"/>
      <c r="G5" s="35"/>
      <c r="H5" s="35"/>
      <c r="I5" s="35"/>
      <c r="J5" s="35"/>
      <c r="K5" s="36">
        <f>IF(ISBLANK(K8),"",K8)</f>
        <v>29238171</v>
      </c>
      <c r="L5" s="36">
        <f>IF(ISBLANK(L8),"",L8)</f>
        <v>39789568</v>
      </c>
      <c r="M5" s="36">
        <f>IF(ISBLANK(M8),"",M8)</f>
        <v>42261511</v>
      </c>
    </row>
    <row r="6" spans="1:17" s="11" customFormat="1" ht="12.75" hidden="1">
      <c r="A6" s="37">
        <f>IF(ISNUMBER(VALUE(E6)),E6,"")</f>
      </c>
      <c r="B6" s="34">
        <f>IF(ISNUMBER(VALUE(G6)),G6,"")</f>
      </c>
      <c r="C6" s="34">
        <f>IF(ISNUMBER(VALUE(I6)),I6,"")</f>
      </c>
      <c r="D6" s="34" t="str">
        <f>CONCATENATE(F6,"    ",H6,"    ",J6)</f>
        <v>        </v>
      </c>
      <c r="E6" s="38" t="s">
        <v>191</v>
      </c>
      <c r="F6" s="38" t="s">
        <v>191</v>
      </c>
      <c r="G6" s="38" t="s">
        <v>191</v>
      </c>
      <c r="H6" s="38" t="s">
        <v>191</v>
      </c>
      <c r="I6" s="38" t="s">
        <v>191</v>
      </c>
      <c r="J6" s="38" t="s">
        <v>191</v>
      </c>
      <c r="K6" s="39" t="s">
        <v>240</v>
      </c>
      <c r="L6" s="39" t="s">
        <v>239</v>
      </c>
      <c r="M6" s="39" t="s">
        <v>241</v>
      </c>
      <c r="N6" s="16"/>
      <c r="O6" s="16"/>
      <c r="P6" s="17"/>
      <c r="Q6" s="17"/>
    </row>
    <row r="7" spans="1:17" s="11" customFormat="1" ht="12.75" hidden="1">
      <c r="A7" s="40"/>
      <c r="B7" s="40"/>
      <c r="C7" s="40"/>
      <c r="D7" s="40"/>
      <c r="E7" s="38" t="s">
        <v>207</v>
      </c>
      <c r="F7" s="38" t="s">
        <v>191</v>
      </c>
      <c r="G7" s="38" t="s">
        <v>212</v>
      </c>
      <c r="H7" s="38" t="s">
        <v>191</v>
      </c>
      <c r="I7" s="38" t="s">
        <v>228</v>
      </c>
      <c r="J7" s="38" t="s">
        <v>191</v>
      </c>
      <c r="K7" s="41" t="s">
        <v>229</v>
      </c>
      <c r="L7" s="41" t="s">
        <v>229</v>
      </c>
      <c r="M7" s="41" t="s">
        <v>229</v>
      </c>
      <c r="N7" s="16"/>
      <c r="O7" s="16"/>
      <c r="P7" s="17"/>
      <c r="Q7" s="17"/>
    </row>
    <row r="8" spans="1:19" s="11" customFormat="1" ht="12.75" hidden="1">
      <c r="A8" s="42"/>
      <c r="B8" s="42"/>
      <c r="C8" s="42"/>
      <c r="D8" s="42"/>
      <c r="E8" s="43" t="s">
        <v>1</v>
      </c>
      <c r="F8" s="43" t="s">
        <v>191</v>
      </c>
      <c r="G8" s="43" t="s">
        <v>191</v>
      </c>
      <c r="H8" s="43" t="s">
        <v>191</v>
      </c>
      <c r="I8" s="43" t="s">
        <v>191</v>
      </c>
      <c r="J8" s="43" t="s">
        <v>191</v>
      </c>
      <c r="K8" s="44">
        <v>29238171</v>
      </c>
      <c r="L8" s="44">
        <v>39789568</v>
      </c>
      <c r="M8" s="44">
        <v>42261511</v>
      </c>
      <c r="N8" s="16"/>
      <c r="O8" s="16"/>
      <c r="P8" s="17"/>
      <c r="Q8" s="17"/>
      <c r="R8" s="17"/>
      <c r="S8" s="17"/>
    </row>
    <row r="9" spans="1:19" s="11" customFormat="1" ht="12.75">
      <c r="A9" s="37" t="str">
        <f aca="true" t="shared" si="0" ref="A9:A40">IF(ISNUMBER(VALUE(E9)),E9,"")</f>
        <v>3</v>
      </c>
      <c r="B9" s="34">
        <f aca="true" t="shared" si="1" ref="B9:B40">IF(ISNUMBER(VALUE(G9)),G9,"")</f>
      </c>
      <c r="C9" s="34">
        <f aca="true" t="shared" si="2" ref="C9:C40">IF(ISNUMBER(VALUE(I9)),I9,"")</f>
      </c>
      <c r="D9" s="34" t="str">
        <f aca="true" t="shared" si="3" ref="D9:D40">CONCATENATE(F9,"    ",H9,"    ",J9)</f>
        <v>Rashodi poslovanja        </v>
      </c>
      <c r="E9" s="45" t="s">
        <v>67</v>
      </c>
      <c r="F9" s="45" t="s">
        <v>216</v>
      </c>
      <c r="G9" s="46" t="s">
        <v>213</v>
      </c>
      <c r="H9" s="46" t="s">
        <v>191</v>
      </c>
      <c r="I9" s="46" t="s">
        <v>191</v>
      </c>
      <c r="J9" s="46" t="s">
        <v>191</v>
      </c>
      <c r="K9" s="47">
        <v>28740476</v>
      </c>
      <c r="L9" s="47">
        <v>39085421</v>
      </c>
      <c r="M9" s="47">
        <v>42241413</v>
      </c>
      <c r="N9" s="18"/>
      <c r="O9" s="18"/>
      <c r="P9" s="19"/>
      <c r="Q9" s="19"/>
      <c r="R9" s="19"/>
      <c r="S9" s="19"/>
    </row>
    <row r="10" spans="1:19" s="11" customFormat="1" ht="12.75">
      <c r="A10" s="37">
        <f t="shared" si="0"/>
      </c>
      <c r="B10" s="34" t="str">
        <f t="shared" si="1"/>
        <v>31</v>
      </c>
      <c r="C10" s="34">
        <f t="shared" si="2"/>
      </c>
      <c r="D10" s="34" t="str">
        <f t="shared" si="3"/>
        <v>    Rashodi za zaposlene    </v>
      </c>
      <c r="E10" s="45" t="s">
        <v>191</v>
      </c>
      <c r="F10" s="45" t="s">
        <v>191</v>
      </c>
      <c r="G10" s="45" t="s">
        <v>210</v>
      </c>
      <c r="H10" s="45" t="s">
        <v>217</v>
      </c>
      <c r="I10" s="46" t="s">
        <v>213</v>
      </c>
      <c r="J10" s="46" t="s">
        <v>191</v>
      </c>
      <c r="K10" s="47">
        <v>784496</v>
      </c>
      <c r="L10" s="47">
        <v>838164</v>
      </c>
      <c r="M10" s="47">
        <v>843347</v>
      </c>
      <c r="N10" s="18"/>
      <c r="O10" s="18"/>
      <c r="P10" s="19"/>
      <c r="Q10" s="19"/>
      <c r="R10" s="19"/>
      <c r="S10" s="19"/>
    </row>
    <row r="11" spans="1:19" s="11" customFormat="1" ht="12.75">
      <c r="A11" s="48">
        <f t="shared" si="0"/>
      </c>
      <c r="B11" s="49">
        <f t="shared" si="1"/>
      </c>
      <c r="C11" s="49" t="str">
        <f t="shared" si="2"/>
        <v>11</v>
      </c>
      <c r="D11" s="49" t="str">
        <f t="shared" si="3"/>
        <v>        Opći prihodi i primici</v>
      </c>
      <c r="E11" s="50" t="s">
        <v>191</v>
      </c>
      <c r="F11" s="50" t="s">
        <v>191</v>
      </c>
      <c r="G11" s="50" t="s">
        <v>191</v>
      </c>
      <c r="H11" s="50" t="s">
        <v>191</v>
      </c>
      <c r="I11" s="50" t="s">
        <v>155</v>
      </c>
      <c r="J11" s="50" t="s">
        <v>230</v>
      </c>
      <c r="K11" s="51">
        <v>474088</v>
      </c>
      <c r="L11" s="51">
        <v>536932</v>
      </c>
      <c r="M11" s="51">
        <v>538657</v>
      </c>
      <c r="N11" s="20"/>
      <c r="O11" s="20"/>
      <c r="P11" s="21"/>
      <c r="Q11" s="21"/>
      <c r="R11" s="21"/>
      <c r="S11" s="21"/>
    </row>
    <row r="12" spans="1:19" s="22" customFormat="1" ht="12.75">
      <c r="A12" s="48">
        <f t="shared" si="0"/>
      </c>
      <c r="B12" s="49">
        <f t="shared" si="1"/>
      </c>
      <c r="C12" s="49" t="str">
        <f t="shared" si="2"/>
        <v>12</v>
      </c>
      <c r="D12" s="49" t="str">
        <f t="shared" si="3"/>
        <v>        Sredstva učešća za pomoći</v>
      </c>
      <c r="E12" s="50" t="s">
        <v>191</v>
      </c>
      <c r="F12" s="50" t="s">
        <v>191</v>
      </c>
      <c r="G12" s="50" t="s">
        <v>191</v>
      </c>
      <c r="H12" s="50" t="s">
        <v>191</v>
      </c>
      <c r="I12" s="50" t="s">
        <v>151</v>
      </c>
      <c r="J12" s="50" t="s">
        <v>231</v>
      </c>
      <c r="K12" s="51">
        <v>65742</v>
      </c>
      <c r="L12" s="51">
        <v>67140</v>
      </c>
      <c r="M12" s="51">
        <v>68862</v>
      </c>
      <c r="N12" s="20"/>
      <c r="O12" s="20"/>
      <c r="P12" s="21"/>
      <c r="Q12" s="21"/>
      <c r="R12" s="21"/>
      <c r="S12" s="21"/>
    </row>
    <row r="13" spans="1:19" s="11" customFormat="1" ht="12.75">
      <c r="A13" s="48">
        <f t="shared" si="0"/>
      </c>
      <c r="B13" s="49">
        <f t="shared" si="1"/>
      </c>
      <c r="C13" s="49" t="str">
        <f t="shared" si="2"/>
        <v>51</v>
      </c>
      <c r="D13" s="49" t="str">
        <f t="shared" si="3"/>
        <v>        Pomoći EU</v>
      </c>
      <c r="E13" s="50" t="s">
        <v>191</v>
      </c>
      <c r="F13" s="50" t="s">
        <v>191</v>
      </c>
      <c r="G13" s="50" t="s">
        <v>191</v>
      </c>
      <c r="H13" s="50" t="s">
        <v>191</v>
      </c>
      <c r="I13" s="50" t="s">
        <v>209</v>
      </c>
      <c r="J13" s="50" t="s">
        <v>232</v>
      </c>
      <c r="K13" s="51">
        <v>29466</v>
      </c>
      <c r="L13" s="51">
        <v>32242</v>
      </c>
      <c r="M13" s="51">
        <v>32506</v>
      </c>
      <c r="N13" s="20"/>
      <c r="O13" s="20"/>
      <c r="P13" s="21"/>
      <c r="Q13" s="21"/>
      <c r="R13" s="21"/>
      <c r="S13" s="21"/>
    </row>
    <row r="14" spans="1:19" s="11" customFormat="1" ht="12.75">
      <c r="A14" s="48">
        <f t="shared" si="0"/>
      </c>
      <c r="B14" s="49">
        <f t="shared" si="1"/>
      </c>
      <c r="C14" s="49" t="str">
        <f t="shared" si="2"/>
        <v>55</v>
      </c>
      <c r="D14" s="49" t="str">
        <f t="shared" si="3"/>
        <v>        Refundacije iz pomoći EU</v>
      </c>
      <c r="E14" s="50" t="s">
        <v>191</v>
      </c>
      <c r="F14" s="50" t="s">
        <v>191</v>
      </c>
      <c r="G14" s="50" t="s">
        <v>191</v>
      </c>
      <c r="H14" s="50" t="s">
        <v>191</v>
      </c>
      <c r="I14" s="50" t="s">
        <v>215</v>
      </c>
      <c r="J14" s="50" t="s">
        <v>233</v>
      </c>
      <c r="K14" s="51">
        <v>54962</v>
      </c>
      <c r="L14" s="51">
        <v>60126</v>
      </c>
      <c r="M14" s="51">
        <v>60577</v>
      </c>
      <c r="N14" s="20"/>
      <c r="O14" s="20"/>
      <c r="P14" s="21"/>
      <c r="Q14" s="21"/>
      <c r="R14" s="21"/>
      <c r="S14" s="21"/>
    </row>
    <row r="15" spans="1:19" s="11" customFormat="1" ht="12.75">
      <c r="A15" s="48">
        <f t="shared" si="0"/>
      </c>
      <c r="B15" s="49">
        <f t="shared" si="1"/>
      </c>
      <c r="C15" s="49" t="str">
        <f t="shared" si="2"/>
        <v>56</v>
      </c>
      <c r="D15" s="49" t="str">
        <f t="shared" si="3"/>
        <v>        Fondovi EU</v>
      </c>
      <c r="E15" s="50" t="s">
        <v>191</v>
      </c>
      <c r="F15" s="50" t="s">
        <v>191</v>
      </c>
      <c r="G15" s="50" t="s">
        <v>191</v>
      </c>
      <c r="H15" s="50" t="s">
        <v>191</v>
      </c>
      <c r="I15" s="50" t="s">
        <v>234</v>
      </c>
      <c r="J15" s="50" t="s">
        <v>235</v>
      </c>
      <c r="K15" s="51">
        <v>160238</v>
      </c>
      <c r="L15" s="51">
        <v>141724</v>
      </c>
      <c r="M15" s="51">
        <v>142745</v>
      </c>
      <c r="N15" s="20"/>
      <c r="O15" s="20"/>
      <c r="P15" s="21"/>
      <c r="Q15" s="21"/>
      <c r="R15" s="21"/>
      <c r="S15" s="21"/>
    </row>
    <row r="16" spans="1:19" s="11" customFormat="1" ht="12.75">
      <c r="A16" s="37">
        <f t="shared" si="0"/>
      </c>
      <c r="B16" s="34" t="str">
        <f t="shared" si="1"/>
        <v>32</v>
      </c>
      <c r="C16" s="34">
        <f t="shared" si="2"/>
      </c>
      <c r="D16" s="34" t="str">
        <f t="shared" si="3"/>
        <v>    Materijalni rashodi    </v>
      </c>
      <c r="E16" s="45" t="s">
        <v>191</v>
      </c>
      <c r="F16" s="45" t="s">
        <v>191</v>
      </c>
      <c r="G16" s="45" t="s">
        <v>218</v>
      </c>
      <c r="H16" s="45" t="s">
        <v>219</v>
      </c>
      <c r="I16" s="46" t="s">
        <v>213</v>
      </c>
      <c r="J16" s="46" t="s">
        <v>191</v>
      </c>
      <c r="K16" s="47">
        <v>677837</v>
      </c>
      <c r="L16" s="47">
        <v>626340</v>
      </c>
      <c r="M16" s="47">
        <v>519572</v>
      </c>
      <c r="N16" s="18"/>
      <c r="O16" s="18"/>
      <c r="P16" s="19"/>
      <c r="Q16" s="19"/>
      <c r="R16" s="19"/>
      <c r="S16" s="19"/>
    </row>
    <row r="17" spans="1:19" s="11" customFormat="1" ht="12.75">
      <c r="A17" s="48">
        <f t="shared" si="0"/>
      </c>
      <c r="B17" s="49">
        <f t="shared" si="1"/>
      </c>
      <c r="C17" s="49" t="str">
        <f t="shared" si="2"/>
        <v>11</v>
      </c>
      <c r="D17" s="49" t="str">
        <f t="shared" si="3"/>
        <v>        Opći prihodi i primici</v>
      </c>
      <c r="E17" s="50" t="s">
        <v>191</v>
      </c>
      <c r="F17" s="50" t="s">
        <v>191</v>
      </c>
      <c r="G17" s="50" t="s">
        <v>191</v>
      </c>
      <c r="H17" s="50" t="s">
        <v>191</v>
      </c>
      <c r="I17" s="50" t="s">
        <v>155</v>
      </c>
      <c r="J17" s="50" t="s">
        <v>230</v>
      </c>
      <c r="K17" s="51">
        <v>478338</v>
      </c>
      <c r="L17" s="51">
        <v>373108</v>
      </c>
      <c r="M17" s="51">
        <v>366408</v>
      </c>
      <c r="N17" s="20"/>
      <c r="O17" s="20"/>
      <c r="P17" s="21"/>
      <c r="Q17" s="21"/>
      <c r="R17" s="21"/>
      <c r="S17" s="21"/>
    </row>
    <row r="18" spans="1:19" s="11" customFormat="1" ht="12.75">
      <c r="A18" s="48">
        <f t="shared" si="0"/>
      </c>
      <c r="B18" s="49">
        <f t="shared" si="1"/>
      </c>
      <c r="C18" s="49" t="str">
        <f t="shared" si="2"/>
        <v>12</v>
      </c>
      <c r="D18" s="49" t="str">
        <f t="shared" si="3"/>
        <v>        Sredstva učešća za pomoći</v>
      </c>
      <c r="E18" s="50" t="s">
        <v>191</v>
      </c>
      <c r="F18" s="50" t="s">
        <v>191</v>
      </c>
      <c r="G18" s="50" t="s">
        <v>191</v>
      </c>
      <c r="H18" s="50" t="s">
        <v>191</v>
      </c>
      <c r="I18" s="50" t="s">
        <v>151</v>
      </c>
      <c r="J18" s="50" t="s">
        <v>231</v>
      </c>
      <c r="K18" s="51">
        <v>62775</v>
      </c>
      <c r="L18" s="51">
        <v>66835</v>
      </c>
      <c r="M18" s="51">
        <v>56617</v>
      </c>
      <c r="N18" s="20"/>
      <c r="O18" s="20"/>
      <c r="P18" s="21"/>
      <c r="Q18" s="21"/>
      <c r="R18" s="21"/>
      <c r="S18" s="21"/>
    </row>
    <row r="19" spans="1:19" s="11" customFormat="1" ht="12.75">
      <c r="A19" s="48">
        <f t="shared" si="0"/>
      </c>
      <c r="B19" s="49">
        <f t="shared" si="1"/>
      </c>
      <c r="C19" s="49" t="str">
        <f t="shared" si="2"/>
        <v>51</v>
      </c>
      <c r="D19" s="49" t="str">
        <f t="shared" si="3"/>
        <v>        Pomoći EU</v>
      </c>
      <c r="E19" s="50" t="s">
        <v>191</v>
      </c>
      <c r="F19" s="50" t="s">
        <v>191</v>
      </c>
      <c r="G19" s="50" t="s">
        <v>191</v>
      </c>
      <c r="H19" s="50" t="s">
        <v>191</v>
      </c>
      <c r="I19" s="50" t="s">
        <v>209</v>
      </c>
      <c r="J19" s="50" t="s">
        <v>232</v>
      </c>
      <c r="K19" s="51">
        <v>55216</v>
      </c>
      <c r="L19" s="51">
        <v>53507</v>
      </c>
      <c r="M19" s="51">
        <v>53242</v>
      </c>
      <c r="N19" s="20"/>
      <c r="O19" s="20"/>
      <c r="P19" s="21"/>
      <c r="Q19" s="21"/>
      <c r="R19" s="21"/>
      <c r="S19" s="21"/>
    </row>
    <row r="20" spans="1:19" s="11" customFormat="1" ht="12.75">
      <c r="A20" s="48">
        <f t="shared" si="0"/>
      </c>
      <c r="B20" s="49">
        <f t="shared" si="1"/>
      </c>
      <c r="C20" s="49" t="str">
        <f t="shared" si="2"/>
        <v>55</v>
      </c>
      <c r="D20" s="49" t="str">
        <f t="shared" si="3"/>
        <v>        Refundacije iz pomoći EU</v>
      </c>
      <c r="E20" s="50" t="s">
        <v>191</v>
      </c>
      <c r="F20" s="50" t="s">
        <v>191</v>
      </c>
      <c r="G20" s="50" t="s">
        <v>191</v>
      </c>
      <c r="H20" s="50" t="s">
        <v>191</v>
      </c>
      <c r="I20" s="50" t="s">
        <v>215</v>
      </c>
      <c r="J20" s="50" t="s">
        <v>233</v>
      </c>
      <c r="K20" s="51">
        <v>53695</v>
      </c>
      <c r="L20" s="51">
        <v>104140</v>
      </c>
      <c r="M20" s="51">
        <v>14555</v>
      </c>
      <c r="N20" s="20"/>
      <c r="O20" s="20"/>
      <c r="P20" s="21"/>
      <c r="Q20" s="21"/>
      <c r="R20" s="21"/>
      <c r="S20" s="21"/>
    </row>
    <row r="21" spans="1:19" s="11" customFormat="1" ht="12.75">
      <c r="A21" s="48">
        <f t="shared" si="0"/>
      </c>
      <c r="B21" s="49">
        <f t="shared" si="1"/>
      </c>
      <c r="C21" s="49" t="str">
        <f t="shared" si="2"/>
        <v>56</v>
      </c>
      <c r="D21" s="49" t="str">
        <f t="shared" si="3"/>
        <v>        Fondovi EU</v>
      </c>
      <c r="E21" s="50" t="s">
        <v>191</v>
      </c>
      <c r="F21" s="50" t="s">
        <v>191</v>
      </c>
      <c r="G21" s="50" t="s">
        <v>191</v>
      </c>
      <c r="H21" s="50" t="s">
        <v>191</v>
      </c>
      <c r="I21" s="50" t="s">
        <v>234</v>
      </c>
      <c r="J21" s="50" t="s">
        <v>235</v>
      </c>
      <c r="K21" s="51">
        <v>27813</v>
      </c>
      <c r="L21" s="51">
        <v>28750</v>
      </c>
      <c r="M21" s="51">
        <v>28750</v>
      </c>
      <c r="N21" s="20"/>
      <c r="O21" s="20"/>
      <c r="P21" s="21"/>
      <c r="Q21" s="21"/>
      <c r="R21" s="21"/>
      <c r="S21" s="21"/>
    </row>
    <row r="22" spans="1:19" s="11" customFormat="1" ht="12.75">
      <c r="A22" s="37">
        <f t="shared" si="0"/>
      </c>
      <c r="B22" s="34" t="str">
        <f t="shared" si="1"/>
        <v>34</v>
      </c>
      <c r="C22" s="34">
        <f t="shared" si="2"/>
      </c>
      <c r="D22" s="34" t="str">
        <f t="shared" si="3"/>
        <v>    Financijski rashodi    </v>
      </c>
      <c r="E22" s="45" t="s">
        <v>191</v>
      </c>
      <c r="F22" s="45" t="s">
        <v>191</v>
      </c>
      <c r="G22" s="45" t="s">
        <v>220</v>
      </c>
      <c r="H22" s="45" t="s">
        <v>221</v>
      </c>
      <c r="I22" s="46" t="s">
        <v>213</v>
      </c>
      <c r="J22" s="46" t="s">
        <v>191</v>
      </c>
      <c r="K22" s="47">
        <v>329</v>
      </c>
      <c r="L22" s="47">
        <v>329</v>
      </c>
      <c r="M22" s="47">
        <v>261</v>
      </c>
      <c r="N22" s="18"/>
      <c r="O22" s="18"/>
      <c r="P22" s="19"/>
      <c r="Q22" s="19"/>
      <c r="R22" s="19"/>
      <c r="S22" s="19"/>
    </row>
    <row r="23" spans="1:19" s="11" customFormat="1" ht="12.75">
      <c r="A23" s="52">
        <f t="shared" si="0"/>
      </c>
      <c r="B23" s="53">
        <f t="shared" si="1"/>
      </c>
      <c r="C23" s="53" t="str">
        <f t="shared" si="2"/>
        <v>11</v>
      </c>
      <c r="D23" s="53" t="str">
        <f t="shared" si="3"/>
        <v>        Opći prihodi i primici</v>
      </c>
      <c r="E23" s="54" t="s">
        <v>191</v>
      </c>
      <c r="F23" s="54" t="s">
        <v>191</v>
      </c>
      <c r="G23" s="54" t="s">
        <v>191</v>
      </c>
      <c r="H23" s="54" t="s">
        <v>191</v>
      </c>
      <c r="I23" s="54" t="s">
        <v>155</v>
      </c>
      <c r="J23" s="54" t="s">
        <v>230</v>
      </c>
      <c r="K23" s="55">
        <v>173</v>
      </c>
      <c r="L23" s="55">
        <v>173</v>
      </c>
      <c r="M23" s="55">
        <v>173</v>
      </c>
      <c r="N23" s="23"/>
      <c r="O23" s="23"/>
      <c r="P23" s="23"/>
      <c r="Q23" s="23"/>
      <c r="R23" s="23"/>
      <c r="S23" s="23"/>
    </row>
    <row r="24" spans="1:19" s="11" customFormat="1" ht="12.75">
      <c r="A24" s="52">
        <f t="shared" si="0"/>
      </c>
      <c r="B24" s="53">
        <f t="shared" si="1"/>
      </c>
      <c r="C24" s="53" t="str">
        <f t="shared" si="2"/>
        <v>12</v>
      </c>
      <c r="D24" s="53" t="str">
        <f t="shared" si="3"/>
        <v>        Sredstva učešća za pomoći</v>
      </c>
      <c r="E24" s="54" t="s">
        <v>191</v>
      </c>
      <c r="F24" s="54" t="s">
        <v>191</v>
      </c>
      <c r="G24" s="54" t="s">
        <v>191</v>
      </c>
      <c r="H24" s="54" t="s">
        <v>191</v>
      </c>
      <c r="I24" s="54" t="s">
        <v>151</v>
      </c>
      <c r="J24" s="54" t="s">
        <v>231</v>
      </c>
      <c r="K24" s="55">
        <v>43</v>
      </c>
      <c r="L24" s="55">
        <v>43</v>
      </c>
      <c r="M24" s="55">
        <v>38</v>
      </c>
      <c r="N24" s="23"/>
      <c r="O24" s="23"/>
      <c r="P24" s="23"/>
      <c r="Q24" s="23"/>
      <c r="R24" s="23"/>
      <c r="S24" s="23"/>
    </row>
    <row r="25" spans="1:19" s="11" customFormat="1" ht="12.75">
      <c r="A25" s="52">
        <f t="shared" si="0"/>
      </c>
      <c r="B25" s="53">
        <f t="shared" si="1"/>
      </c>
      <c r="C25" s="53" t="str">
        <f t="shared" si="2"/>
        <v>51</v>
      </c>
      <c r="D25" s="53" t="str">
        <f t="shared" si="3"/>
        <v>        Pomoći EU</v>
      </c>
      <c r="E25" s="54" t="s">
        <v>191</v>
      </c>
      <c r="F25" s="54" t="s">
        <v>191</v>
      </c>
      <c r="G25" s="54" t="s">
        <v>191</v>
      </c>
      <c r="H25" s="54" t="s">
        <v>191</v>
      </c>
      <c r="I25" s="54" t="s">
        <v>209</v>
      </c>
      <c r="J25" s="54" t="s">
        <v>232</v>
      </c>
      <c r="K25" s="55">
        <v>35</v>
      </c>
      <c r="L25" s="55">
        <v>35</v>
      </c>
      <c r="M25" s="55">
        <v>35</v>
      </c>
      <c r="N25" s="23"/>
      <c r="O25" s="23"/>
      <c r="P25" s="23"/>
      <c r="Q25" s="23"/>
      <c r="R25" s="23"/>
      <c r="S25" s="23"/>
    </row>
    <row r="26" spans="1:19" s="11" customFormat="1" ht="12.75">
      <c r="A26" s="52">
        <f t="shared" si="0"/>
      </c>
      <c r="B26" s="53">
        <f t="shared" si="1"/>
      </c>
      <c r="C26" s="53" t="str">
        <f t="shared" si="2"/>
        <v>55</v>
      </c>
      <c r="D26" s="53" t="str">
        <f t="shared" si="3"/>
        <v>        Refundacije iz pomoći EU</v>
      </c>
      <c r="E26" s="54" t="s">
        <v>191</v>
      </c>
      <c r="F26" s="54" t="s">
        <v>191</v>
      </c>
      <c r="G26" s="54" t="s">
        <v>191</v>
      </c>
      <c r="H26" s="54" t="s">
        <v>191</v>
      </c>
      <c r="I26" s="54" t="s">
        <v>215</v>
      </c>
      <c r="J26" s="54" t="s">
        <v>233</v>
      </c>
      <c r="K26" s="55">
        <v>78</v>
      </c>
      <c r="L26" s="55">
        <v>78</v>
      </c>
      <c r="M26" s="55">
        <v>15</v>
      </c>
      <c r="N26" s="23"/>
      <c r="O26" s="23"/>
      <c r="P26" s="23"/>
      <c r="Q26" s="23"/>
      <c r="R26" s="23"/>
      <c r="S26" s="23"/>
    </row>
    <row r="27" spans="1:19" s="11" customFormat="1" ht="25.5">
      <c r="A27" s="37">
        <f t="shared" si="0"/>
      </c>
      <c r="B27" s="34" t="str">
        <f t="shared" si="1"/>
        <v>37</v>
      </c>
      <c r="C27" s="34">
        <f t="shared" si="2"/>
      </c>
      <c r="D27" s="34" t="str">
        <f t="shared" si="3"/>
        <v>    Naknade građanima i kućanstvima na temelju osiguranja i druge naknade    </v>
      </c>
      <c r="E27" s="45" t="s">
        <v>191</v>
      </c>
      <c r="F27" s="45" t="s">
        <v>191</v>
      </c>
      <c r="G27" s="45" t="s">
        <v>222</v>
      </c>
      <c r="H27" s="45" t="s">
        <v>223</v>
      </c>
      <c r="I27" s="46" t="s">
        <v>213</v>
      </c>
      <c r="J27" s="46" t="s">
        <v>191</v>
      </c>
      <c r="K27" s="47">
        <v>5000</v>
      </c>
      <c r="L27" s="47">
        <v>5000</v>
      </c>
      <c r="M27" s="47">
        <v>5000</v>
      </c>
      <c r="N27" s="24"/>
      <c r="O27" s="24"/>
      <c r="P27" s="24"/>
      <c r="Q27" s="24"/>
      <c r="R27" s="24"/>
      <c r="S27" s="24"/>
    </row>
    <row r="28" spans="1:19" s="11" customFormat="1" ht="12.75">
      <c r="A28" s="52">
        <f t="shared" si="0"/>
      </c>
      <c r="B28" s="53">
        <f t="shared" si="1"/>
      </c>
      <c r="C28" s="53" t="str">
        <f t="shared" si="2"/>
        <v>11</v>
      </c>
      <c r="D28" s="53" t="str">
        <f t="shared" si="3"/>
        <v>        Opći prihodi i primici</v>
      </c>
      <c r="E28" s="54" t="s">
        <v>191</v>
      </c>
      <c r="F28" s="54" t="s">
        <v>191</v>
      </c>
      <c r="G28" s="54" t="s">
        <v>191</v>
      </c>
      <c r="H28" s="54" t="s">
        <v>191</v>
      </c>
      <c r="I28" s="54" t="s">
        <v>155</v>
      </c>
      <c r="J28" s="54" t="s">
        <v>230</v>
      </c>
      <c r="K28" s="55">
        <v>5000</v>
      </c>
      <c r="L28" s="55">
        <v>5000</v>
      </c>
      <c r="M28" s="55">
        <v>5000</v>
      </c>
      <c r="N28" s="23"/>
      <c r="O28" s="23"/>
      <c r="P28" s="23"/>
      <c r="Q28" s="23"/>
      <c r="R28" s="23"/>
      <c r="S28" s="23"/>
    </row>
    <row r="29" spans="1:19" s="11" customFormat="1" ht="12.75">
      <c r="A29" s="37">
        <f t="shared" si="0"/>
      </c>
      <c r="B29" s="34" t="str">
        <f t="shared" si="1"/>
        <v>38</v>
      </c>
      <c r="C29" s="34">
        <f t="shared" si="2"/>
      </c>
      <c r="D29" s="34" t="str">
        <f t="shared" si="3"/>
        <v>    Ostali rashodi    </v>
      </c>
      <c r="E29" s="45" t="s">
        <v>191</v>
      </c>
      <c r="F29" s="45" t="s">
        <v>191</v>
      </c>
      <c r="G29" s="45" t="s">
        <v>224</v>
      </c>
      <c r="H29" s="45" t="s">
        <v>225</v>
      </c>
      <c r="I29" s="46" t="s">
        <v>213</v>
      </c>
      <c r="J29" s="46" t="s">
        <v>191</v>
      </c>
      <c r="K29" s="47">
        <v>27272814</v>
      </c>
      <c r="L29" s="47">
        <v>37615588</v>
      </c>
      <c r="M29" s="47">
        <v>40873233</v>
      </c>
      <c r="N29" s="24"/>
      <c r="O29" s="24"/>
      <c r="P29" s="24"/>
      <c r="Q29" s="24"/>
      <c r="R29" s="24"/>
      <c r="S29" s="24"/>
    </row>
    <row r="30" spans="1:19" s="11" customFormat="1" ht="12.75">
      <c r="A30" s="52">
        <f t="shared" si="0"/>
      </c>
      <c r="B30" s="53">
        <f t="shared" si="1"/>
      </c>
      <c r="C30" s="53" t="str">
        <f t="shared" si="2"/>
        <v>11</v>
      </c>
      <c r="D30" s="53" t="str">
        <f t="shared" si="3"/>
        <v>        Opći prihodi i primici</v>
      </c>
      <c r="E30" s="54" t="s">
        <v>191</v>
      </c>
      <c r="F30" s="54" t="s">
        <v>191</v>
      </c>
      <c r="G30" s="54" t="s">
        <v>191</v>
      </c>
      <c r="H30" s="54" t="s">
        <v>191</v>
      </c>
      <c r="I30" s="54" t="s">
        <v>155</v>
      </c>
      <c r="J30" s="54" t="s">
        <v>230</v>
      </c>
      <c r="K30" s="55">
        <v>4445742</v>
      </c>
      <c r="L30" s="55">
        <v>1511946</v>
      </c>
      <c r="M30" s="55">
        <v>1591946</v>
      </c>
      <c r="N30" s="23"/>
      <c r="O30" s="23"/>
      <c r="P30" s="23"/>
      <c r="Q30" s="23"/>
      <c r="R30" s="23"/>
      <c r="S30" s="23"/>
    </row>
    <row r="31" spans="1:19" s="11" customFormat="1" ht="12.75">
      <c r="A31" s="52">
        <f t="shared" si="0"/>
      </c>
      <c r="B31" s="53">
        <f t="shared" si="1"/>
      </c>
      <c r="C31" s="53" t="str">
        <f t="shared" si="2"/>
        <v>12</v>
      </c>
      <c r="D31" s="53" t="str">
        <f t="shared" si="3"/>
        <v>        Sredstva učešća za pomoći</v>
      </c>
      <c r="E31" s="54" t="s">
        <v>191</v>
      </c>
      <c r="F31" s="54" t="s">
        <v>191</v>
      </c>
      <c r="G31" s="54" t="s">
        <v>191</v>
      </c>
      <c r="H31" s="54" t="s">
        <v>191</v>
      </c>
      <c r="I31" s="54" t="s">
        <v>151</v>
      </c>
      <c r="J31" s="54" t="s">
        <v>231</v>
      </c>
      <c r="K31" s="55">
        <v>1702540</v>
      </c>
      <c r="L31" s="55">
        <v>3592666</v>
      </c>
      <c r="M31" s="55">
        <v>4093889</v>
      </c>
      <c r="N31" s="23"/>
      <c r="O31" s="23"/>
      <c r="P31" s="23"/>
      <c r="Q31" s="23"/>
      <c r="R31" s="23"/>
      <c r="S31" s="23"/>
    </row>
    <row r="32" spans="1:19" s="11" customFormat="1" ht="12.75">
      <c r="A32" s="52">
        <f t="shared" si="0"/>
      </c>
      <c r="B32" s="53">
        <f t="shared" si="1"/>
      </c>
      <c r="C32" s="53" t="str">
        <f t="shared" si="2"/>
        <v>41</v>
      </c>
      <c r="D32" s="53" t="str">
        <f t="shared" si="3"/>
        <v>        Prihodi od igara na sreću</v>
      </c>
      <c r="E32" s="54" t="s">
        <v>191</v>
      </c>
      <c r="F32" s="54" t="s">
        <v>191</v>
      </c>
      <c r="G32" s="54" t="s">
        <v>191</v>
      </c>
      <c r="H32" s="54" t="s">
        <v>191</v>
      </c>
      <c r="I32" s="54" t="s">
        <v>208</v>
      </c>
      <c r="J32" s="54" t="s">
        <v>242</v>
      </c>
      <c r="K32" s="55">
        <v>10901674</v>
      </c>
      <c r="L32" s="55">
        <v>11426986</v>
      </c>
      <c r="M32" s="55">
        <v>11892393</v>
      </c>
      <c r="N32" s="23"/>
      <c r="O32" s="23"/>
      <c r="P32" s="23"/>
      <c r="Q32" s="23"/>
      <c r="R32" s="23"/>
      <c r="S32" s="23"/>
    </row>
    <row r="33" spans="1:19" s="11" customFormat="1" ht="12.75">
      <c r="A33" s="52">
        <f t="shared" si="0"/>
      </c>
      <c r="B33" s="53">
        <f t="shared" si="1"/>
      </c>
      <c r="C33" s="53" t="str">
        <f t="shared" si="2"/>
        <v>55</v>
      </c>
      <c r="D33" s="53" t="str">
        <f t="shared" si="3"/>
        <v>        Refundacije iz pomoći EU</v>
      </c>
      <c r="E33" s="54" t="s">
        <v>191</v>
      </c>
      <c r="F33" s="54" t="s">
        <v>191</v>
      </c>
      <c r="G33" s="54" t="s">
        <v>191</v>
      </c>
      <c r="H33" s="54" t="s">
        <v>191</v>
      </c>
      <c r="I33" s="54" t="s">
        <v>215</v>
      </c>
      <c r="J33" s="54" t="s">
        <v>233</v>
      </c>
      <c r="K33" s="55">
        <v>1552858</v>
      </c>
      <c r="L33" s="55">
        <v>1958990</v>
      </c>
      <c r="M33" s="55">
        <v>260005</v>
      </c>
      <c r="N33" s="23"/>
      <c r="O33" s="23"/>
      <c r="P33" s="23"/>
      <c r="Q33" s="23"/>
      <c r="R33" s="23"/>
      <c r="S33" s="23"/>
    </row>
    <row r="34" spans="1:19" s="11" customFormat="1" ht="12.75">
      <c r="A34" s="52">
        <f t="shared" si="0"/>
      </c>
      <c r="B34" s="53">
        <f t="shared" si="1"/>
      </c>
      <c r="C34" s="53" t="str">
        <f t="shared" si="2"/>
        <v>56</v>
      </c>
      <c r="D34" s="53" t="str">
        <f t="shared" si="3"/>
        <v>        Fondovi EU</v>
      </c>
      <c r="E34" s="54" t="s">
        <v>191</v>
      </c>
      <c r="F34" s="54" t="s">
        <v>191</v>
      </c>
      <c r="G34" s="54" t="s">
        <v>191</v>
      </c>
      <c r="H34" s="54" t="s">
        <v>191</v>
      </c>
      <c r="I34" s="54" t="s">
        <v>234</v>
      </c>
      <c r="J34" s="54" t="s">
        <v>235</v>
      </c>
      <c r="K34" s="55">
        <v>8670000</v>
      </c>
      <c r="L34" s="55">
        <v>19125000</v>
      </c>
      <c r="M34" s="55">
        <v>23035000</v>
      </c>
      <c r="N34" s="23"/>
      <c r="O34" s="23"/>
      <c r="P34" s="23"/>
      <c r="Q34" s="23"/>
      <c r="R34" s="23"/>
      <c r="S34" s="23"/>
    </row>
    <row r="35" spans="1:19" s="11" customFormat="1" ht="12.75">
      <c r="A35" s="37" t="str">
        <f t="shared" si="0"/>
        <v>4</v>
      </c>
      <c r="B35" s="34">
        <f t="shared" si="1"/>
      </c>
      <c r="C35" s="34">
        <f t="shared" si="2"/>
      </c>
      <c r="D35" s="34" t="str">
        <f t="shared" si="3"/>
        <v>Rashodi za nabavu nefinancijske imovine        </v>
      </c>
      <c r="E35" s="45" t="s">
        <v>72</v>
      </c>
      <c r="F35" s="45" t="s">
        <v>226</v>
      </c>
      <c r="G35" s="46" t="s">
        <v>213</v>
      </c>
      <c r="H35" s="46" t="s">
        <v>191</v>
      </c>
      <c r="I35" s="46" t="s">
        <v>191</v>
      </c>
      <c r="J35" s="46" t="s">
        <v>191</v>
      </c>
      <c r="K35" s="47">
        <v>497695</v>
      </c>
      <c r="L35" s="47">
        <v>704147</v>
      </c>
      <c r="M35" s="47">
        <v>20098</v>
      </c>
      <c r="N35" s="24"/>
      <c r="O35" s="24"/>
      <c r="P35" s="24"/>
      <c r="Q35" s="24"/>
      <c r="R35" s="24"/>
      <c r="S35" s="24"/>
    </row>
    <row r="36" spans="1:19" s="11" customFormat="1" ht="12.75">
      <c r="A36" s="37">
        <f t="shared" si="0"/>
      </c>
      <c r="B36" s="34" t="str">
        <f t="shared" si="1"/>
        <v>42</v>
      </c>
      <c r="C36" s="34">
        <f t="shared" si="2"/>
      </c>
      <c r="D36" s="34" t="str">
        <f t="shared" si="3"/>
        <v>    Rashodi za nabavu proizvedene dugotrajne imovine    </v>
      </c>
      <c r="E36" s="45" t="s">
        <v>191</v>
      </c>
      <c r="F36" s="45" t="s">
        <v>191</v>
      </c>
      <c r="G36" s="45" t="s">
        <v>211</v>
      </c>
      <c r="H36" s="45" t="s">
        <v>227</v>
      </c>
      <c r="I36" s="46" t="s">
        <v>213</v>
      </c>
      <c r="J36" s="46" t="s">
        <v>191</v>
      </c>
      <c r="K36" s="47">
        <v>497695</v>
      </c>
      <c r="L36" s="47">
        <v>704147</v>
      </c>
      <c r="M36" s="47">
        <v>20098</v>
      </c>
      <c r="N36" s="24"/>
      <c r="O36" s="24"/>
      <c r="P36" s="24"/>
      <c r="Q36" s="24"/>
      <c r="R36" s="24"/>
      <c r="S36" s="24"/>
    </row>
    <row r="37" spans="1:19" s="11" customFormat="1" ht="12.75">
      <c r="A37" s="52">
        <f t="shared" si="0"/>
      </c>
      <c r="B37" s="53">
        <f t="shared" si="1"/>
      </c>
      <c r="C37" s="53" t="str">
        <f t="shared" si="2"/>
        <v>11</v>
      </c>
      <c r="D37" s="53" t="str">
        <f t="shared" si="3"/>
        <v>        Opći prihodi i primici</v>
      </c>
      <c r="E37" s="54" t="s">
        <v>191</v>
      </c>
      <c r="F37" s="54" t="s">
        <v>191</v>
      </c>
      <c r="G37" s="54" t="s">
        <v>191</v>
      </c>
      <c r="H37" s="54" t="s">
        <v>191</v>
      </c>
      <c r="I37" s="54" t="s">
        <v>155</v>
      </c>
      <c r="J37" s="54" t="s">
        <v>230</v>
      </c>
      <c r="K37" s="55">
        <v>485764</v>
      </c>
      <c r="L37" s="55">
        <v>698147</v>
      </c>
      <c r="M37" s="55">
        <v>14098</v>
      </c>
      <c r="N37" s="23"/>
      <c r="O37" s="23"/>
      <c r="P37" s="23"/>
      <c r="Q37" s="23"/>
      <c r="R37" s="23"/>
      <c r="S37" s="23"/>
    </row>
    <row r="38" spans="1:19" s="11" customFormat="1" ht="12.75">
      <c r="A38" s="52">
        <f t="shared" si="0"/>
      </c>
      <c r="B38" s="53">
        <f t="shared" si="1"/>
      </c>
      <c r="C38" s="53" t="str">
        <f t="shared" si="2"/>
        <v>12</v>
      </c>
      <c r="D38" s="53" t="str">
        <f t="shared" si="3"/>
        <v>        Sredstva učešća za pomoći</v>
      </c>
      <c r="E38" s="54" t="s">
        <v>191</v>
      </c>
      <c r="F38" s="54" t="s">
        <v>191</v>
      </c>
      <c r="G38" s="54" t="s">
        <v>191</v>
      </c>
      <c r="H38" s="54" t="s">
        <v>191</v>
      </c>
      <c r="I38" s="54" t="s">
        <v>151</v>
      </c>
      <c r="J38" s="54" t="s">
        <v>231</v>
      </c>
      <c r="K38" s="55">
        <v>4438</v>
      </c>
      <c r="L38" s="55">
        <v>3000</v>
      </c>
      <c r="M38" s="55">
        <v>3000</v>
      </c>
      <c r="N38" s="23"/>
      <c r="O38" s="23"/>
      <c r="P38" s="23"/>
      <c r="Q38" s="23"/>
      <c r="R38" s="23"/>
      <c r="S38" s="23"/>
    </row>
    <row r="39" spans="1:19" s="11" customFormat="1" ht="12.75">
      <c r="A39" s="52">
        <f t="shared" si="0"/>
      </c>
      <c r="B39" s="53">
        <f t="shared" si="1"/>
      </c>
      <c r="C39" s="53" t="str">
        <f t="shared" si="2"/>
        <v>51</v>
      </c>
      <c r="D39" s="53" t="str">
        <f t="shared" si="3"/>
        <v>        Pomoći EU</v>
      </c>
      <c r="E39" s="54" t="s">
        <v>191</v>
      </c>
      <c r="F39" s="54" t="s">
        <v>191</v>
      </c>
      <c r="G39" s="54" t="s">
        <v>191</v>
      </c>
      <c r="H39" s="54" t="s">
        <v>191</v>
      </c>
      <c r="I39" s="54" t="s">
        <v>209</v>
      </c>
      <c r="J39" s="54" t="s">
        <v>232</v>
      </c>
      <c r="K39" s="55">
        <v>4000</v>
      </c>
      <c r="L39" s="55">
        <v>3000</v>
      </c>
      <c r="M39" s="55">
        <v>3000</v>
      </c>
      <c r="N39" s="23"/>
      <c r="O39" s="23"/>
      <c r="P39" s="23"/>
      <c r="Q39" s="23"/>
      <c r="R39" s="23"/>
      <c r="S39" s="23"/>
    </row>
    <row r="40" spans="1:19" s="11" customFormat="1" ht="12.75">
      <c r="A40" s="56">
        <f t="shared" si="0"/>
      </c>
      <c r="B40" s="57">
        <f t="shared" si="1"/>
      </c>
      <c r="C40" s="57" t="str">
        <f t="shared" si="2"/>
        <v>55</v>
      </c>
      <c r="D40" s="57" t="str">
        <f t="shared" si="3"/>
        <v>        Refundacije iz pomoći EU</v>
      </c>
      <c r="E40" s="58" t="s">
        <v>191</v>
      </c>
      <c r="F40" s="58" t="s">
        <v>191</v>
      </c>
      <c r="G40" s="58" t="s">
        <v>191</v>
      </c>
      <c r="H40" s="58" t="s">
        <v>191</v>
      </c>
      <c r="I40" s="58" t="s">
        <v>215</v>
      </c>
      <c r="J40" s="58" t="s">
        <v>233</v>
      </c>
      <c r="K40" s="59">
        <v>3493</v>
      </c>
      <c r="L40" s="59"/>
      <c r="M40" s="59"/>
      <c r="N40" s="23"/>
      <c r="O40" s="23"/>
      <c r="P40" s="23"/>
      <c r="Q40" s="23"/>
      <c r="R40" s="23"/>
      <c r="S40" s="23"/>
    </row>
    <row r="41" spans="6:13" s="11" customFormat="1" ht="12.75">
      <c r="F41" s="25"/>
      <c r="K41" s="26"/>
      <c r="L41" s="26"/>
      <c r="M41" s="26"/>
    </row>
    <row r="42" spans="6:13" s="11" customFormat="1" ht="12.75">
      <c r="F42" s="25"/>
      <c r="K42" s="26"/>
      <c r="L42" s="26"/>
      <c r="M42" s="26"/>
    </row>
    <row r="43" spans="6:13" s="11" customFormat="1" ht="12.75">
      <c r="F43" s="25"/>
      <c r="K43" s="26"/>
      <c r="L43" s="26"/>
      <c r="M43" s="26"/>
    </row>
    <row r="44" spans="6:13" s="11" customFormat="1" ht="12.75">
      <c r="F44" s="25"/>
      <c r="K44" s="26"/>
      <c r="L44" s="26"/>
      <c r="M44" s="26"/>
    </row>
    <row r="45" spans="6:13" s="11" customFormat="1" ht="12.75">
      <c r="F45" s="25"/>
      <c r="K45" s="26"/>
      <c r="L45" s="26"/>
      <c r="M45" s="26"/>
    </row>
    <row r="46" spans="6:13" s="11" customFormat="1" ht="12.75">
      <c r="F46" s="25"/>
      <c r="K46" s="26"/>
      <c r="L46" s="26"/>
      <c r="M46" s="26"/>
    </row>
    <row r="47" spans="6:13" s="11" customFormat="1" ht="12.75">
      <c r="F47" s="25"/>
      <c r="K47" s="26"/>
      <c r="L47" s="26"/>
      <c r="M47" s="26"/>
    </row>
    <row r="48" spans="6:13" s="11" customFormat="1" ht="12.75">
      <c r="F48" s="25"/>
      <c r="K48" s="26"/>
      <c r="L48" s="26"/>
      <c r="M48" s="26"/>
    </row>
    <row r="49" spans="6:13" s="11" customFormat="1" ht="12.75">
      <c r="F49" s="25"/>
      <c r="K49" s="26"/>
      <c r="L49" s="26"/>
      <c r="M49" s="26"/>
    </row>
    <row r="50" spans="6:13" s="11" customFormat="1" ht="12.75">
      <c r="F50" s="25"/>
      <c r="K50" s="26"/>
      <c r="L50" s="26"/>
      <c r="M50" s="26"/>
    </row>
    <row r="51" spans="6:13" s="11" customFormat="1" ht="12.75">
      <c r="F51" s="25"/>
      <c r="K51" s="26"/>
      <c r="L51" s="26"/>
      <c r="M51" s="26"/>
    </row>
    <row r="52" spans="6:13" s="11" customFormat="1" ht="12.75">
      <c r="F52" s="25"/>
      <c r="K52" s="26"/>
      <c r="L52" s="26"/>
      <c r="M52" s="26"/>
    </row>
    <row r="53" spans="6:13" s="11" customFormat="1" ht="12.75">
      <c r="F53" s="25"/>
      <c r="K53" s="26"/>
      <c r="L53" s="26"/>
      <c r="M53" s="26"/>
    </row>
    <row r="54" spans="6:13" s="11" customFormat="1" ht="12.75">
      <c r="F54" s="25"/>
      <c r="K54" s="26"/>
      <c r="L54" s="26"/>
      <c r="M54" s="26"/>
    </row>
    <row r="55" spans="6:13" s="11" customFormat="1" ht="12.75">
      <c r="F55" s="25"/>
      <c r="K55" s="26"/>
      <c r="L55" s="26"/>
      <c r="M55" s="26"/>
    </row>
    <row r="56" spans="6:13" s="11" customFormat="1" ht="12.75">
      <c r="F56" s="25"/>
      <c r="K56" s="26"/>
      <c r="L56" s="26"/>
      <c r="M56" s="26"/>
    </row>
    <row r="57" spans="6:13" s="11" customFormat="1" ht="12.75">
      <c r="F57" s="25"/>
      <c r="K57" s="26"/>
      <c r="L57" s="26"/>
      <c r="M57" s="26"/>
    </row>
    <row r="58" spans="6:13" s="11" customFormat="1" ht="12.75">
      <c r="F58" s="25"/>
      <c r="K58" s="26"/>
      <c r="L58" s="26"/>
      <c r="M58" s="26"/>
    </row>
    <row r="59" spans="6:13" s="11" customFormat="1" ht="12.75">
      <c r="F59" s="25"/>
      <c r="K59" s="26"/>
      <c r="L59" s="26"/>
      <c r="M59" s="26"/>
    </row>
    <row r="60" spans="6:13" s="11" customFormat="1" ht="12.75">
      <c r="F60" s="25"/>
      <c r="K60" s="26"/>
      <c r="L60" s="26"/>
      <c r="M60" s="26"/>
    </row>
    <row r="61" spans="6:13" s="11" customFormat="1" ht="12.75">
      <c r="F61" s="25"/>
      <c r="K61" s="26"/>
      <c r="L61" s="26"/>
      <c r="M61" s="26"/>
    </row>
    <row r="62" spans="6:13" s="11" customFormat="1" ht="12.75">
      <c r="F62" s="25"/>
      <c r="K62" s="26"/>
      <c r="L62" s="26"/>
      <c r="M62" s="26"/>
    </row>
    <row r="63" spans="6:13" s="11" customFormat="1" ht="12.75">
      <c r="F63" s="25"/>
      <c r="K63" s="26"/>
      <c r="L63" s="26"/>
      <c r="M63" s="26"/>
    </row>
    <row r="64" spans="6:13" s="11" customFormat="1" ht="12.75">
      <c r="F64" s="25"/>
      <c r="K64" s="26"/>
      <c r="L64" s="26"/>
      <c r="M64" s="26"/>
    </row>
    <row r="65" spans="6:13" s="11" customFormat="1" ht="12.75">
      <c r="F65" s="25"/>
      <c r="K65" s="26"/>
      <c r="L65" s="26"/>
      <c r="M65" s="26"/>
    </row>
    <row r="66" spans="6:13" s="11" customFormat="1" ht="12.75">
      <c r="F66" s="25"/>
      <c r="K66" s="26"/>
      <c r="L66" s="26"/>
      <c r="M66" s="26"/>
    </row>
    <row r="67" spans="6:13" s="11" customFormat="1" ht="12.75">
      <c r="F67" s="25"/>
      <c r="K67" s="26"/>
      <c r="L67" s="26"/>
      <c r="M67" s="26"/>
    </row>
    <row r="68" spans="6:13" s="11" customFormat="1" ht="12.75">
      <c r="F68" s="25"/>
      <c r="K68" s="26"/>
      <c r="L68" s="26"/>
      <c r="M68" s="26"/>
    </row>
    <row r="69" spans="6:13" s="11" customFormat="1" ht="12.75">
      <c r="F69" s="25"/>
      <c r="K69" s="26"/>
      <c r="L69" s="26"/>
      <c r="M69" s="26"/>
    </row>
    <row r="70" spans="6:13" s="11" customFormat="1" ht="12.75">
      <c r="F70" s="25"/>
      <c r="K70" s="26"/>
      <c r="L70" s="26"/>
      <c r="M70" s="26"/>
    </row>
    <row r="71" spans="6:13" s="11" customFormat="1" ht="12.75">
      <c r="F71" s="25"/>
      <c r="K71" s="26"/>
      <c r="L71" s="26"/>
      <c r="M71" s="26"/>
    </row>
    <row r="72" spans="6:13" s="11" customFormat="1" ht="12.75">
      <c r="F72" s="25"/>
      <c r="K72" s="26"/>
      <c r="L72" s="26"/>
      <c r="M72" s="26"/>
    </row>
    <row r="73" spans="6:13" s="11" customFormat="1" ht="12.75">
      <c r="F73" s="25"/>
      <c r="K73" s="26"/>
      <c r="L73" s="26"/>
      <c r="M73" s="26"/>
    </row>
    <row r="74" spans="6:13" s="11" customFormat="1" ht="12.75">
      <c r="F74" s="25"/>
      <c r="K74" s="26"/>
      <c r="L74" s="26"/>
      <c r="M74" s="26"/>
    </row>
    <row r="75" spans="6:13" s="11" customFormat="1" ht="12.75">
      <c r="F75" s="25"/>
      <c r="K75" s="26"/>
      <c r="L75" s="26"/>
      <c r="M75" s="26"/>
    </row>
    <row r="76" spans="6:13" s="11" customFormat="1" ht="12.75">
      <c r="F76" s="25"/>
      <c r="K76" s="26"/>
      <c r="L76" s="26"/>
      <c r="M76" s="26"/>
    </row>
    <row r="77" spans="6:13" s="11" customFormat="1" ht="12.75">
      <c r="F77" s="25"/>
      <c r="K77" s="26"/>
      <c r="L77" s="26"/>
      <c r="M77" s="26"/>
    </row>
    <row r="78" spans="6:13" s="11" customFormat="1" ht="12.75">
      <c r="F78" s="25"/>
      <c r="K78" s="26"/>
      <c r="L78" s="26"/>
      <c r="M78" s="26"/>
    </row>
    <row r="79" spans="6:13" s="11" customFormat="1" ht="12.75">
      <c r="F79" s="25"/>
      <c r="K79" s="26"/>
      <c r="L79" s="26"/>
      <c r="M79" s="26"/>
    </row>
    <row r="80" spans="6:13" s="11" customFormat="1" ht="12.75">
      <c r="F80" s="25"/>
      <c r="K80" s="26"/>
      <c r="L80" s="26"/>
      <c r="M80" s="26"/>
    </row>
    <row r="81" spans="6:13" s="11" customFormat="1" ht="12.75">
      <c r="F81" s="25"/>
      <c r="K81" s="26"/>
      <c r="L81" s="26"/>
      <c r="M81" s="26"/>
    </row>
    <row r="82" spans="6:13" s="11" customFormat="1" ht="12.75">
      <c r="F82" s="25"/>
      <c r="K82" s="26"/>
      <c r="L82" s="26"/>
      <c r="M82" s="26"/>
    </row>
    <row r="83" spans="6:13" s="11" customFormat="1" ht="12.75">
      <c r="F83" s="25"/>
      <c r="K83" s="26"/>
      <c r="L83" s="26"/>
      <c r="M83" s="26"/>
    </row>
    <row r="84" spans="6:13" s="11" customFormat="1" ht="12.75">
      <c r="F84" s="25"/>
      <c r="K84" s="26"/>
      <c r="L84" s="26"/>
      <c r="M84" s="26"/>
    </row>
    <row r="85" spans="6:13" s="11" customFormat="1" ht="12.75">
      <c r="F85" s="25"/>
      <c r="K85" s="26"/>
      <c r="L85" s="26"/>
      <c r="M85" s="26"/>
    </row>
    <row r="86" spans="6:13" s="11" customFormat="1" ht="12.75">
      <c r="F86" s="25"/>
      <c r="K86" s="26"/>
      <c r="L86" s="26"/>
      <c r="M86" s="26"/>
    </row>
    <row r="87" spans="6:13" s="11" customFormat="1" ht="12.75">
      <c r="F87" s="25"/>
      <c r="K87" s="26"/>
      <c r="L87" s="26"/>
      <c r="M87" s="26"/>
    </row>
    <row r="88" spans="6:13" s="11" customFormat="1" ht="12.75">
      <c r="F88" s="25"/>
      <c r="K88" s="26"/>
      <c r="L88" s="26"/>
      <c r="M88" s="26"/>
    </row>
    <row r="89" spans="6:13" s="11" customFormat="1" ht="12.75">
      <c r="F89" s="25"/>
      <c r="K89" s="26"/>
      <c r="L89" s="26"/>
      <c r="M89" s="26"/>
    </row>
    <row r="90" spans="6:13" s="11" customFormat="1" ht="12.75">
      <c r="F90" s="25"/>
      <c r="K90" s="26"/>
      <c r="L90" s="26"/>
      <c r="M90" s="26"/>
    </row>
    <row r="91" spans="6:13" s="11" customFormat="1" ht="12.75">
      <c r="F91" s="25"/>
      <c r="K91" s="26"/>
      <c r="L91" s="26"/>
      <c r="M91" s="26"/>
    </row>
    <row r="92" spans="6:13" s="11" customFormat="1" ht="12.75">
      <c r="F92" s="25"/>
      <c r="K92" s="26"/>
      <c r="L92" s="26"/>
      <c r="M92" s="26"/>
    </row>
    <row r="93" spans="6:13" s="11" customFormat="1" ht="12.75">
      <c r="F93" s="25"/>
      <c r="K93" s="26"/>
      <c r="L93" s="26"/>
      <c r="M93" s="26"/>
    </row>
    <row r="94" spans="6:13" s="11" customFormat="1" ht="12.75">
      <c r="F94" s="25"/>
      <c r="K94" s="26"/>
      <c r="L94" s="26"/>
      <c r="M94" s="26"/>
    </row>
    <row r="95" spans="6:13" s="11" customFormat="1" ht="12.75">
      <c r="F95" s="25"/>
      <c r="K95" s="26"/>
      <c r="L95" s="26"/>
      <c r="M95" s="26"/>
    </row>
    <row r="96" spans="6:13" s="11" customFormat="1" ht="12.75">
      <c r="F96" s="25"/>
      <c r="K96" s="26"/>
      <c r="L96" s="26"/>
      <c r="M96" s="26"/>
    </row>
    <row r="97" spans="6:13" s="11" customFormat="1" ht="12.75">
      <c r="F97" s="25"/>
      <c r="K97" s="26"/>
      <c r="L97" s="26"/>
      <c r="M97" s="26"/>
    </row>
    <row r="98" spans="6:13" s="11" customFormat="1" ht="12.75">
      <c r="F98" s="25"/>
      <c r="K98" s="26"/>
      <c r="L98" s="26"/>
      <c r="M98" s="26"/>
    </row>
    <row r="99" spans="6:13" s="11" customFormat="1" ht="12.75">
      <c r="F99" s="25"/>
      <c r="K99" s="26"/>
      <c r="L99" s="26"/>
      <c r="M99" s="26"/>
    </row>
    <row r="100" spans="6:13" s="11" customFormat="1" ht="12.75">
      <c r="F100" s="25"/>
      <c r="K100" s="26"/>
      <c r="L100" s="26"/>
      <c r="M100" s="26"/>
    </row>
    <row r="101" spans="6:13" s="11" customFormat="1" ht="12.75">
      <c r="F101" s="25"/>
      <c r="K101" s="26"/>
      <c r="L101" s="26"/>
      <c r="M101" s="26"/>
    </row>
    <row r="102" spans="6:13" s="11" customFormat="1" ht="12.75">
      <c r="F102" s="25"/>
      <c r="K102" s="26"/>
      <c r="L102" s="26"/>
      <c r="M102" s="26"/>
    </row>
    <row r="103" spans="6:13" s="11" customFormat="1" ht="12.75">
      <c r="F103" s="25"/>
      <c r="K103" s="26"/>
      <c r="L103" s="26"/>
      <c r="M103" s="26"/>
    </row>
    <row r="104" spans="6:13" s="11" customFormat="1" ht="12.75">
      <c r="F104" s="25"/>
      <c r="K104" s="26"/>
      <c r="L104" s="26"/>
      <c r="M104" s="26"/>
    </row>
    <row r="105" spans="6:13" s="11" customFormat="1" ht="12.75">
      <c r="F105" s="25"/>
      <c r="K105" s="26"/>
      <c r="L105" s="26"/>
      <c r="M105" s="26"/>
    </row>
    <row r="106" spans="6:13" s="11" customFormat="1" ht="12.75">
      <c r="F106" s="25"/>
      <c r="K106" s="26"/>
      <c r="L106" s="26"/>
      <c r="M106" s="26"/>
    </row>
    <row r="107" spans="6:13" s="11" customFormat="1" ht="12.75">
      <c r="F107" s="25"/>
      <c r="K107" s="26"/>
      <c r="L107" s="26"/>
      <c r="M107" s="26"/>
    </row>
    <row r="108" spans="6:13" s="11" customFormat="1" ht="12.75">
      <c r="F108" s="25"/>
      <c r="K108" s="26"/>
      <c r="L108" s="26"/>
      <c r="M108" s="26"/>
    </row>
    <row r="109" spans="6:13" s="11" customFormat="1" ht="12.75">
      <c r="F109" s="25"/>
      <c r="K109" s="26"/>
      <c r="L109" s="26"/>
      <c r="M109" s="26"/>
    </row>
    <row r="110" spans="6:13" s="11" customFormat="1" ht="12.75">
      <c r="F110" s="25"/>
      <c r="K110" s="26"/>
      <c r="L110" s="26"/>
      <c r="M110" s="26"/>
    </row>
    <row r="111" spans="6:13" s="11" customFormat="1" ht="12.75">
      <c r="F111" s="25"/>
      <c r="K111" s="26"/>
      <c r="L111" s="26"/>
      <c r="M111" s="26"/>
    </row>
    <row r="112" spans="6:13" s="11" customFormat="1" ht="12.75">
      <c r="F112" s="25"/>
      <c r="K112" s="26"/>
      <c r="L112" s="26"/>
      <c r="M112" s="26"/>
    </row>
    <row r="113" spans="6:13" s="11" customFormat="1" ht="12.75">
      <c r="F113" s="25"/>
      <c r="K113" s="26"/>
      <c r="L113" s="26"/>
      <c r="M113" s="26"/>
    </row>
    <row r="114" spans="6:13" s="11" customFormat="1" ht="12.75">
      <c r="F114" s="25"/>
      <c r="K114" s="26"/>
      <c r="L114" s="26"/>
      <c r="M114" s="26"/>
    </row>
    <row r="115" spans="6:13" s="11" customFormat="1" ht="12.75">
      <c r="F115" s="25"/>
      <c r="K115" s="26"/>
      <c r="L115" s="26"/>
      <c r="M115" s="26"/>
    </row>
    <row r="116" spans="6:13" s="11" customFormat="1" ht="12.75">
      <c r="F116" s="25"/>
      <c r="K116" s="26"/>
      <c r="L116" s="26"/>
      <c r="M116" s="26"/>
    </row>
    <row r="117" spans="6:13" s="11" customFormat="1" ht="12.75">
      <c r="F117" s="25"/>
      <c r="K117" s="26"/>
      <c r="L117" s="26"/>
      <c r="M117" s="26"/>
    </row>
    <row r="118" spans="6:13" s="11" customFormat="1" ht="12.75">
      <c r="F118" s="25"/>
      <c r="K118" s="26"/>
      <c r="L118" s="26"/>
      <c r="M118" s="26"/>
    </row>
    <row r="119" spans="6:13" s="11" customFormat="1" ht="12.75">
      <c r="F119" s="25"/>
      <c r="K119" s="26"/>
      <c r="L119" s="26"/>
      <c r="M119" s="26"/>
    </row>
    <row r="120" spans="6:13" s="11" customFormat="1" ht="12.75">
      <c r="F120" s="25"/>
      <c r="K120" s="26"/>
      <c r="L120" s="26"/>
      <c r="M120" s="26"/>
    </row>
    <row r="121" spans="6:13" s="11" customFormat="1" ht="12.75">
      <c r="F121" s="25"/>
      <c r="K121" s="26"/>
      <c r="L121" s="26"/>
      <c r="M121" s="26"/>
    </row>
    <row r="122" spans="6:13" s="11" customFormat="1" ht="12.75">
      <c r="F122" s="25"/>
      <c r="K122" s="26"/>
      <c r="L122" s="26"/>
      <c r="M122" s="26"/>
    </row>
    <row r="123" spans="6:13" s="11" customFormat="1" ht="12.75">
      <c r="F123" s="25"/>
      <c r="K123" s="26"/>
      <c r="L123" s="26"/>
      <c r="M123" s="26"/>
    </row>
    <row r="124" spans="6:13" s="11" customFormat="1" ht="12.75">
      <c r="F124" s="25"/>
      <c r="K124" s="26"/>
      <c r="L124" s="26"/>
      <c r="M124" s="26"/>
    </row>
    <row r="125" spans="6:13" s="11" customFormat="1" ht="12.75">
      <c r="F125" s="25"/>
      <c r="K125" s="26"/>
      <c r="L125" s="26"/>
      <c r="M125" s="26"/>
    </row>
    <row r="126" spans="6:13" s="11" customFormat="1" ht="12.75">
      <c r="F126" s="25"/>
      <c r="K126" s="26"/>
      <c r="L126" s="26"/>
      <c r="M126" s="26"/>
    </row>
    <row r="127" spans="6:13" s="11" customFormat="1" ht="12.75">
      <c r="F127" s="25"/>
      <c r="K127" s="26"/>
      <c r="L127" s="26"/>
      <c r="M127" s="26"/>
    </row>
    <row r="128" spans="6:13" s="11" customFormat="1" ht="12.75">
      <c r="F128" s="25"/>
      <c r="K128" s="26"/>
      <c r="L128" s="26"/>
      <c r="M128" s="26"/>
    </row>
    <row r="129" spans="6:13" s="11" customFormat="1" ht="12.75">
      <c r="F129" s="25"/>
      <c r="K129" s="26"/>
      <c r="L129" s="26"/>
      <c r="M129" s="26"/>
    </row>
    <row r="130" spans="6:13" s="11" customFormat="1" ht="12.75">
      <c r="F130" s="25"/>
      <c r="K130" s="26"/>
      <c r="L130" s="26"/>
      <c r="M130" s="26"/>
    </row>
    <row r="131" spans="6:13" s="11" customFormat="1" ht="12.75">
      <c r="F131" s="25"/>
      <c r="K131" s="26"/>
      <c r="L131" s="26"/>
      <c r="M131" s="26"/>
    </row>
    <row r="132" spans="6:13" s="11" customFormat="1" ht="12.75">
      <c r="F132" s="25"/>
      <c r="K132" s="26"/>
      <c r="L132" s="26"/>
      <c r="M132" s="26"/>
    </row>
    <row r="133" spans="6:13" s="11" customFormat="1" ht="12.75">
      <c r="F133" s="25"/>
      <c r="K133" s="26"/>
      <c r="L133" s="26"/>
      <c r="M133" s="26"/>
    </row>
    <row r="134" spans="6:13" s="11" customFormat="1" ht="12.75">
      <c r="F134" s="25"/>
      <c r="K134" s="26"/>
      <c r="L134" s="26"/>
      <c r="M134" s="26"/>
    </row>
    <row r="135" spans="6:13" s="11" customFormat="1" ht="12.75">
      <c r="F135" s="25"/>
      <c r="K135" s="26"/>
      <c r="L135" s="26"/>
      <c r="M135" s="26"/>
    </row>
    <row r="136" spans="6:13" s="11" customFormat="1" ht="12.75">
      <c r="F136" s="25"/>
      <c r="K136" s="26"/>
      <c r="L136" s="26"/>
      <c r="M136" s="26"/>
    </row>
    <row r="137" spans="6:13" s="11" customFormat="1" ht="12.75">
      <c r="F137" s="25"/>
      <c r="K137" s="26"/>
      <c r="L137" s="26"/>
      <c r="M137" s="26"/>
    </row>
    <row r="138" spans="6:13" s="11" customFormat="1" ht="12.75">
      <c r="F138" s="25"/>
      <c r="K138" s="26"/>
      <c r="L138" s="26"/>
      <c r="M138" s="26"/>
    </row>
    <row r="139" spans="6:13" s="11" customFormat="1" ht="12.75">
      <c r="F139" s="25"/>
      <c r="K139" s="26"/>
      <c r="L139" s="26"/>
      <c r="M139" s="26"/>
    </row>
    <row r="140" spans="6:13" s="11" customFormat="1" ht="12.75">
      <c r="F140" s="25"/>
      <c r="K140" s="26"/>
      <c r="L140" s="26"/>
      <c r="M140" s="26"/>
    </row>
    <row r="141" spans="6:13" s="11" customFormat="1" ht="12.75">
      <c r="F141" s="25"/>
      <c r="K141" s="26"/>
      <c r="L141" s="26"/>
      <c r="M141" s="26"/>
    </row>
    <row r="142" spans="6:13" s="11" customFormat="1" ht="12.75">
      <c r="F142" s="25"/>
      <c r="K142" s="26"/>
      <c r="L142" s="26"/>
      <c r="M142" s="26"/>
    </row>
    <row r="143" spans="6:13" s="11" customFormat="1" ht="12.75">
      <c r="F143" s="25"/>
      <c r="K143" s="26"/>
      <c r="L143" s="26"/>
      <c r="M143" s="26"/>
    </row>
    <row r="144" spans="6:13" s="11" customFormat="1" ht="12.75">
      <c r="F144" s="25"/>
      <c r="K144" s="26"/>
      <c r="L144" s="26"/>
      <c r="M144" s="26"/>
    </row>
    <row r="145" spans="6:13" s="11" customFormat="1" ht="12.75">
      <c r="F145" s="25"/>
      <c r="K145" s="26"/>
      <c r="L145" s="26"/>
      <c r="M145" s="26"/>
    </row>
    <row r="146" spans="6:13" s="11" customFormat="1" ht="12.75">
      <c r="F146" s="25"/>
      <c r="K146" s="26"/>
      <c r="L146" s="26"/>
      <c r="M146" s="26"/>
    </row>
    <row r="147" spans="6:13" s="11" customFormat="1" ht="12.75">
      <c r="F147" s="25"/>
      <c r="K147" s="26"/>
      <c r="L147" s="26"/>
      <c r="M147" s="26"/>
    </row>
    <row r="148" spans="6:13" s="11" customFormat="1" ht="12.75">
      <c r="F148" s="25"/>
      <c r="K148" s="26"/>
      <c r="L148" s="26"/>
      <c r="M148" s="26"/>
    </row>
    <row r="149" spans="6:13" s="11" customFormat="1" ht="12.75">
      <c r="F149" s="25"/>
      <c r="K149" s="26"/>
      <c r="L149" s="26"/>
      <c r="M149" s="26"/>
    </row>
    <row r="150" spans="6:13" s="11" customFormat="1" ht="12.75">
      <c r="F150" s="25"/>
      <c r="K150" s="26"/>
      <c r="L150" s="26"/>
      <c r="M150" s="26"/>
    </row>
    <row r="151" spans="6:13" s="11" customFormat="1" ht="12.75">
      <c r="F151" s="25"/>
      <c r="K151" s="26"/>
      <c r="L151" s="26"/>
      <c r="M151" s="26"/>
    </row>
    <row r="152" spans="6:13" s="11" customFormat="1" ht="12.75">
      <c r="F152" s="25"/>
      <c r="K152" s="26"/>
      <c r="L152" s="26"/>
      <c r="M152" s="26"/>
    </row>
    <row r="153" spans="6:13" s="11" customFormat="1" ht="12.75">
      <c r="F153" s="25"/>
      <c r="K153" s="26"/>
      <c r="L153" s="26"/>
      <c r="M153" s="26"/>
    </row>
    <row r="154" spans="6:13" s="11" customFormat="1" ht="12.75">
      <c r="F154" s="25"/>
      <c r="K154" s="26"/>
      <c r="L154" s="26"/>
      <c r="M154" s="26"/>
    </row>
    <row r="155" spans="6:13" s="11" customFormat="1" ht="12.75">
      <c r="F155" s="25"/>
      <c r="K155" s="26"/>
      <c r="L155" s="26"/>
      <c r="M155" s="26"/>
    </row>
    <row r="156" spans="6:13" s="11" customFormat="1" ht="12.75">
      <c r="F156" s="25"/>
      <c r="K156" s="26"/>
      <c r="L156" s="26"/>
      <c r="M156" s="26"/>
    </row>
    <row r="157" spans="6:13" s="11" customFormat="1" ht="12.75">
      <c r="F157" s="25"/>
      <c r="K157" s="26"/>
      <c r="L157" s="26"/>
      <c r="M157" s="26"/>
    </row>
    <row r="158" spans="6:13" s="11" customFormat="1" ht="12.75">
      <c r="F158" s="25"/>
      <c r="K158" s="26"/>
      <c r="L158" s="26"/>
      <c r="M158" s="26"/>
    </row>
    <row r="159" spans="6:13" s="11" customFormat="1" ht="12.75">
      <c r="F159" s="25"/>
      <c r="K159" s="26"/>
      <c r="L159" s="26"/>
      <c r="M159" s="26"/>
    </row>
    <row r="160" spans="6:13" s="11" customFormat="1" ht="12.75">
      <c r="F160" s="25"/>
      <c r="K160" s="26"/>
      <c r="L160" s="26"/>
      <c r="M160" s="26"/>
    </row>
    <row r="161" spans="6:13" s="11" customFormat="1" ht="12.75">
      <c r="F161" s="25"/>
      <c r="K161" s="26"/>
      <c r="L161" s="26"/>
      <c r="M161" s="26"/>
    </row>
    <row r="162" spans="6:13" s="11" customFormat="1" ht="12.75">
      <c r="F162" s="25"/>
      <c r="K162" s="26"/>
      <c r="L162" s="26"/>
      <c r="M162" s="26"/>
    </row>
    <row r="163" spans="6:13" s="11" customFormat="1" ht="12.75">
      <c r="F163" s="25"/>
      <c r="K163" s="26"/>
      <c r="L163" s="26"/>
      <c r="M163" s="26"/>
    </row>
    <row r="164" spans="6:13" s="11" customFormat="1" ht="12.75">
      <c r="F164" s="25"/>
      <c r="K164" s="26"/>
      <c r="L164" s="26"/>
      <c r="M164" s="26"/>
    </row>
    <row r="165" spans="6:13" s="11" customFormat="1" ht="12.75">
      <c r="F165" s="25"/>
      <c r="K165" s="26"/>
      <c r="L165" s="26"/>
      <c r="M165" s="26"/>
    </row>
    <row r="166" spans="6:13" s="11" customFormat="1" ht="12.75">
      <c r="F166" s="25"/>
      <c r="K166" s="26"/>
      <c r="L166" s="26"/>
      <c r="M166" s="26"/>
    </row>
    <row r="167" spans="6:13" s="11" customFormat="1" ht="12.75">
      <c r="F167" s="25"/>
      <c r="K167" s="26"/>
      <c r="L167" s="26"/>
      <c r="M167" s="26"/>
    </row>
    <row r="168" spans="6:13" s="11" customFormat="1" ht="12.75">
      <c r="F168" s="25"/>
      <c r="K168" s="26"/>
      <c r="L168" s="26"/>
      <c r="M168" s="26"/>
    </row>
    <row r="169" spans="6:13" s="11" customFormat="1" ht="12.75">
      <c r="F169" s="25"/>
      <c r="K169" s="26"/>
      <c r="L169" s="26"/>
      <c r="M169" s="26"/>
    </row>
    <row r="170" spans="6:13" s="11" customFormat="1" ht="12.75">
      <c r="F170" s="25"/>
      <c r="K170" s="26"/>
      <c r="L170" s="26"/>
      <c r="M170" s="26"/>
    </row>
    <row r="171" spans="6:13" s="11" customFormat="1" ht="12.75">
      <c r="F171" s="25"/>
      <c r="K171" s="26"/>
      <c r="L171" s="26"/>
      <c r="M171" s="26"/>
    </row>
    <row r="172" spans="6:13" s="11" customFormat="1" ht="12.75">
      <c r="F172" s="25"/>
      <c r="K172" s="26"/>
      <c r="L172" s="26"/>
      <c r="M172" s="26"/>
    </row>
    <row r="173" spans="6:13" s="11" customFormat="1" ht="12.75">
      <c r="F173" s="25"/>
      <c r="K173" s="26"/>
      <c r="L173" s="26"/>
      <c r="M173" s="26"/>
    </row>
    <row r="174" spans="6:13" s="11" customFormat="1" ht="12.75">
      <c r="F174" s="25"/>
      <c r="K174" s="26"/>
      <c r="L174" s="26"/>
      <c r="M174" s="26"/>
    </row>
    <row r="175" spans="6:13" s="11" customFormat="1" ht="12.75">
      <c r="F175" s="25"/>
      <c r="K175" s="26"/>
      <c r="L175" s="26"/>
      <c r="M175" s="26"/>
    </row>
    <row r="176" spans="6:13" s="11" customFormat="1" ht="12.75">
      <c r="F176" s="25"/>
      <c r="K176" s="26"/>
      <c r="L176" s="26"/>
      <c r="M176" s="26"/>
    </row>
    <row r="177" spans="6:13" s="11" customFormat="1" ht="12.75">
      <c r="F177" s="25"/>
      <c r="K177" s="26"/>
      <c r="L177" s="26"/>
      <c r="M177" s="26"/>
    </row>
    <row r="178" spans="6:13" s="11" customFormat="1" ht="12.75">
      <c r="F178" s="25"/>
      <c r="K178" s="26"/>
      <c r="L178" s="26"/>
      <c r="M178" s="26"/>
    </row>
    <row r="179" spans="6:13" s="11" customFormat="1" ht="12.75">
      <c r="F179" s="25"/>
      <c r="K179" s="26"/>
      <c r="L179" s="26"/>
      <c r="M179" s="26"/>
    </row>
    <row r="180" spans="6:13" s="11" customFormat="1" ht="12.75">
      <c r="F180" s="25"/>
      <c r="K180" s="26"/>
      <c r="L180" s="26"/>
      <c r="M180" s="26"/>
    </row>
    <row r="181" spans="6:13" s="11" customFormat="1" ht="12.75">
      <c r="F181" s="25"/>
      <c r="K181" s="26"/>
      <c r="L181" s="26"/>
      <c r="M181" s="26"/>
    </row>
    <row r="182" spans="6:13" s="11" customFormat="1" ht="12.75">
      <c r="F182" s="25"/>
      <c r="K182" s="26"/>
      <c r="L182" s="26"/>
      <c r="M182" s="26"/>
    </row>
    <row r="183" spans="6:13" s="11" customFormat="1" ht="12.75">
      <c r="F183" s="25"/>
      <c r="K183" s="26"/>
      <c r="L183" s="26"/>
      <c r="M183" s="26"/>
    </row>
    <row r="184" spans="6:13" s="11" customFormat="1" ht="12.75">
      <c r="F184" s="25"/>
      <c r="K184" s="26"/>
      <c r="L184" s="26"/>
      <c r="M184" s="26"/>
    </row>
    <row r="185" spans="6:13" s="11" customFormat="1" ht="12.75">
      <c r="F185" s="25"/>
      <c r="K185" s="26"/>
      <c r="L185" s="26"/>
      <c r="M185" s="26"/>
    </row>
    <row r="186" spans="6:13" s="11" customFormat="1" ht="12.75">
      <c r="F186" s="25"/>
      <c r="K186" s="26"/>
      <c r="L186" s="26"/>
      <c r="M186" s="26"/>
    </row>
    <row r="187" spans="6:13" s="11" customFormat="1" ht="12.75">
      <c r="F187" s="25"/>
      <c r="K187" s="26"/>
      <c r="L187" s="26"/>
      <c r="M187" s="26"/>
    </row>
    <row r="188" spans="6:13" s="11" customFormat="1" ht="12.75">
      <c r="F188" s="25"/>
      <c r="K188" s="26"/>
      <c r="L188" s="26"/>
      <c r="M188" s="26"/>
    </row>
    <row r="189" spans="6:13" s="11" customFormat="1" ht="12.75">
      <c r="F189" s="25"/>
      <c r="K189" s="26"/>
      <c r="L189" s="26"/>
      <c r="M189" s="26"/>
    </row>
    <row r="190" spans="6:13" s="11" customFormat="1" ht="12.75">
      <c r="F190" s="25"/>
      <c r="K190" s="26"/>
      <c r="L190" s="26"/>
      <c r="M190" s="26"/>
    </row>
    <row r="191" spans="6:13" s="11" customFormat="1" ht="12.75">
      <c r="F191" s="25"/>
      <c r="K191" s="26"/>
      <c r="L191" s="26"/>
      <c r="M191" s="26"/>
    </row>
    <row r="192" spans="6:13" s="11" customFormat="1" ht="12.75">
      <c r="F192" s="25"/>
      <c r="K192" s="26"/>
      <c r="L192" s="26"/>
      <c r="M192" s="26"/>
    </row>
    <row r="193" spans="6:13" s="11" customFormat="1" ht="12.75">
      <c r="F193" s="25"/>
      <c r="K193" s="26"/>
      <c r="L193" s="26"/>
      <c r="M193" s="26"/>
    </row>
    <row r="194" spans="6:13" s="11" customFormat="1" ht="12.75">
      <c r="F194" s="25"/>
      <c r="K194" s="26"/>
      <c r="L194" s="26"/>
      <c r="M194" s="26"/>
    </row>
    <row r="195" spans="6:13" s="11" customFormat="1" ht="12.75">
      <c r="F195" s="25"/>
      <c r="K195" s="26"/>
      <c r="L195" s="26"/>
      <c r="M195" s="26"/>
    </row>
    <row r="196" spans="6:13" s="11" customFormat="1" ht="12.75">
      <c r="F196" s="25"/>
      <c r="K196" s="26"/>
      <c r="L196" s="26"/>
      <c r="M196" s="26"/>
    </row>
    <row r="197" spans="6:13" s="11" customFormat="1" ht="12.75">
      <c r="F197" s="25"/>
      <c r="K197" s="26"/>
      <c r="L197" s="26"/>
      <c r="M197" s="26"/>
    </row>
    <row r="198" spans="6:13" s="11" customFormat="1" ht="12.75">
      <c r="F198" s="25"/>
      <c r="K198" s="26"/>
      <c r="L198" s="26"/>
      <c r="M198" s="26"/>
    </row>
    <row r="199" spans="6:13" s="11" customFormat="1" ht="12.75">
      <c r="F199" s="25"/>
      <c r="K199" s="26"/>
      <c r="L199" s="26"/>
      <c r="M199" s="26"/>
    </row>
    <row r="200" spans="6:13" s="11" customFormat="1" ht="12.75">
      <c r="F200" s="25"/>
      <c r="K200" s="26"/>
      <c r="L200" s="26"/>
      <c r="M200" s="26"/>
    </row>
    <row r="201" spans="6:13" s="11" customFormat="1" ht="12.75">
      <c r="F201" s="25"/>
      <c r="K201" s="26"/>
      <c r="L201" s="26"/>
      <c r="M201" s="26"/>
    </row>
    <row r="202" spans="6:13" s="11" customFormat="1" ht="12.75">
      <c r="F202" s="25"/>
      <c r="K202" s="26"/>
      <c r="L202" s="26"/>
      <c r="M202" s="26"/>
    </row>
    <row r="203" spans="6:13" s="11" customFormat="1" ht="12.75">
      <c r="F203" s="25"/>
      <c r="K203" s="26"/>
      <c r="L203" s="26"/>
      <c r="M203" s="26"/>
    </row>
    <row r="204" spans="6:13" s="11" customFormat="1" ht="12.75">
      <c r="F204" s="25"/>
      <c r="K204" s="26"/>
      <c r="L204" s="26"/>
      <c r="M204" s="26"/>
    </row>
    <row r="205" spans="6:13" s="11" customFormat="1" ht="12.75">
      <c r="F205" s="25"/>
      <c r="K205" s="26"/>
      <c r="L205" s="26"/>
      <c r="M205" s="26"/>
    </row>
    <row r="206" spans="6:13" s="11" customFormat="1" ht="12.75">
      <c r="F206" s="25"/>
      <c r="K206" s="26"/>
      <c r="L206" s="26"/>
      <c r="M206" s="26"/>
    </row>
    <row r="207" spans="6:13" s="11" customFormat="1" ht="12.75">
      <c r="F207" s="25"/>
      <c r="K207" s="26"/>
      <c r="L207" s="26"/>
      <c r="M207" s="26"/>
    </row>
    <row r="208" spans="6:13" s="11" customFormat="1" ht="12.75">
      <c r="F208" s="25"/>
      <c r="K208" s="26"/>
      <c r="L208" s="26"/>
      <c r="M208" s="26"/>
    </row>
    <row r="209" spans="6:13" s="11" customFormat="1" ht="12.75">
      <c r="F209" s="25"/>
      <c r="K209" s="26"/>
      <c r="L209" s="26"/>
      <c r="M209" s="26"/>
    </row>
    <row r="210" spans="6:13" s="11" customFormat="1" ht="12.75">
      <c r="F210" s="25"/>
      <c r="K210" s="26"/>
      <c r="L210" s="26"/>
      <c r="M210" s="26"/>
    </row>
    <row r="211" spans="6:13" s="11" customFormat="1" ht="12.75">
      <c r="F211" s="25"/>
      <c r="K211" s="26"/>
      <c r="L211" s="26"/>
      <c r="M211" s="26"/>
    </row>
    <row r="212" spans="6:13" s="11" customFormat="1" ht="12.75">
      <c r="F212" s="25"/>
      <c r="K212" s="26"/>
      <c r="L212" s="26"/>
      <c r="M212" s="26"/>
    </row>
    <row r="213" spans="6:13" s="11" customFormat="1" ht="12.75">
      <c r="F213" s="25"/>
      <c r="K213" s="26"/>
      <c r="L213" s="26"/>
      <c r="M213" s="26"/>
    </row>
    <row r="214" spans="6:13" s="11" customFormat="1" ht="12.75">
      <c r="F214" s="25"/>
      <c r="K214" s="26"/>
      <c r="L214" s="26"/>
      <c r="M214" s="26"/>
    </row>
    <row r="215" spans="6:13" s="11" customFormat="1" ht="12.75">
      <c r="F215" s="25"/>
      <c r="K215" s="26"/>
      <c r="L215" s="26"/>
      <c r="M215" s="26"/>
    </row>
    <row r="216" spans="6:13" s="11" customFormat="1" ht="12.75">
      <c r="F216" s="25"/>
      <c r="K216" s="26"/>
      <c r="L216" s="26"/>
      <c r="M216" s="26"/>
    </row>
    <row r="217" spans="6:13" s="11" customFormat="1" ht="12.75">
      <c r="F217" s="25"/>
      <c r="K217" s="26"/>
      <c r="L217" s="26"/>
      <c r="M217" s="26"/>
    </row>
    <row r="218" spans="6:13" s="11" customFormat="1" ht="12.75">
      <c r="F218" s="25"/>
      <c r="K218" s="26"/>
      <c r="L218" s="26"/>
      <c r="M218" s="26"/>
    </row>
    <row r="219" spans="6:13" s="11" customFormat="1" ht="12.75">
      <c r="F219" s="25"/>
      <c r="K219" s="26"/>
      <c r="L219" s="26"/>
      <c r="M219" s="26"/>
    </row>
    <row r="220" spans="6:13" s="11" customFormat="1" ht="12.75">
      <c r="F220" s="25"/>
      <c r="K220" s="26"/>
      <c r="L220" s="26"/>
      <c r="M220" s="26"/>
    </row>
    <row r="221" spans="6:13" s="11" customFormat="1" ht="12.75">
      <c r="F221" s="25"/>
      <c r="K221" s="26"/>
      <c r="L221" s="26"/>
      <c r="M221" s="26"/>
    </row>
    <row r="222" spans="6:13" s="11" customFormat="1" ht="12.75">
      <c r="F222" s="25"/>
      <c r="K222" s="26"/>
      <c r="L222" s="26"/>
      <c r="M222" s="26"/>
    </row>
    <row r="223" spans="6:13" s="11" customFormat="1" ht="12.75">
      <c r="F223" s="25"/>
      <c r="K223" s="26"/>
      <c r="L223" s="26"/>
      <c r="M223" s="26"/>
    </row>
    <row r="224" spans="6:13" s="11" customFormat="1" ht="12.75">
      <c r="F224" s="25"/>
      <c r="K224" s="26"/>
      <c r="L224" s="26"/>
      <c r="M224" s="26"/>
    </row>
    <row r="225" spans="6:13" s="11" customFormat="1" ht="12.75">
      <c r="F225" s="25"/>
      <c r="K225" s="26"/>
      <c r="L225" s="26"/>
      <c r="M225" s="26"/>
    </row>
    <row r="226" spans="6:13" s="11" customFormat="1" ht="12.75">
      <c r="F226" s="25"/>
      <c r="K226" s="26"/>
      <c r="L226" s="26"/>
      <c r="M226" s="26"/>
    </row>
    <row r="227" spans="6:13" s="11" customFormat="1" ht="12.75">
      <c r="F227" s="25"/>
      <c r="K227" s="26"/>
      <c r="L227" s="26"/>
      <c r="M227" s="26"/>
    </row>
    <row r="228" spans="6:13" s="11" customFormat="1" ht="12.75">
      <c r="F228" s="25"/>
      <c r="K228" s="26"/>
      <c r="L228" s="26"/>
      <c r="M228" s="26"/>
    </row>
    <row r="229" spans="6:13" s="11" customFormat="1" ht="12.75">
      <c r="F229" s="25"/>
      <c r="K229" s="26"/>
      <c r="L229" s="26"/>
      <c r="M229" s="26"/>
    </row>
    <row r="230" spans="6:13" s="11" customFormat="1" ht="12.75">
      <c r="F230" s="25"/>
      <c r="K230" s="26"/>
      <c r="L230" s="26"/>
      <c r="M230" s="26"/>
    </row>
    <row r="231" spans="6:13" s="11" customFormat="1" ht="12.75">
      <c r="F231" s="25"/>
      <c r="K231" s="26"/>
      <c r="L231" s="26"/>
      <c r="M231" s="26"/>
    </row>
    <row r="232" spans="6:13" s="11" customFormat="1" ht="12.75">
      <c r="F232" s="25"/>
      <c r="K232" s="26"/>
      <c r="L232" s="26"/>
      <c r="M232" s="26"/>
    </row>
    <row r="233" spans="6:13" s="11" customFormat="1" ht="12.75">
      <c r="F233" s="25"/>
      <c r="K233" s="26"/>
      <c r="L233" s="26"/>
      <c r="M233" s="26"/>
    </row>
    <row r="234" spans="6:13" s="11" customFormat="1" ht="12.75">
      <c r="F234" s="25"/>
      <c r="K234" s="26"/>
      <c r="L234" s="26"/>
      <c r="M234" s="26"/>
    </row>
    <row r="235" spans="6:13" s="11" customFormat="1" ht="12.75">
      <c r="F235" s="25"/>
      <c r="K235" s="26"/>
      <c r="L235" s="26"/>
      <c r="M235" s="26"/>
    </row>
    <row r="236" spans="6:13" s="11" customFormat="1" ht="12.75">
      <c r="F236" s="25"/>
      <c r="K236" s="26"/>
      <c r="L236" s="26"/>
      <c r="M236" s="26"/>
    </row>
    <row r="237" spans="6:13" s="11" customFormat="1" ht="12.75">
      <c r="F237" s="25"/>
      <c r="K237" s="26"/>
      <c r="L237" s="26"/>
      <c r="M237" s="26"/>
    </row>
    <row r="238" spans="6:13" s="11" customFormat="1" ht="12.75">
      <c r="F238" s="25"/>
      <c r="K238" s="26"/>
      <c r="L238" s="26"/>
      <c r="M238" s="26"/>
    </row>
    <row r="239" spans="6:13" s="11" customFormat="1" ht="12.75">
      <c r="F239" s="25"/>
      <c r="K239" s="26"/>
      <c r="L239" s="26"/>
      <c r="M239" s="26"/>
    </row>
    <row r="240" spans="6:13" s="11" customFormat="1" ht="12.75">
      <c r="F240" s="25"/>
      <c r="K240" s="26"/>
      <c r="L240" s="26"/>
      <c r="M240" s="26"/>
    </row>
    <row r="241" spans="6:13" s="11" customFormat="1" ht="12.75">
      <c r="F241" s="25"/>
      <c r="K241" s="26"/>
      <c r="L241" s="26"/>
      <c r="M241" s="26"/>
    </row>
    <row r="242" spans="6:13" s="11" customFormat="1" ht="12.75">
      <c r="F242" s="25"/>
      <c r="K242" s="26"/>
      <c r="L242" s="26"/>
      <c r="M242" s="26"/>
    </row>
    <row r="243" spans="6:13" s="11" customFormat="1" ht="12.75">
      <c r="F243" s="25"/>
      <c r="K243" s="26"/>
      <c r="L243" s="26"/>
      <c r="M243" s="26"/>
    </row>
    <row r="244" spans="6:13" s="11" customFormat="1" ht="12.75">
      <c r="F244" s="25"/>
      <c r="K244" s="26"/>
      <c r="L244" s="26"/>
      <c r="M244" s="26"/>
    </row>
    <row r="245" spans="6:13" s="11" customFormat="1" ht="12.75">
      <c r="F245" s="25"/>
      <c r="K245" s="26"/>
      <c r="L245" s="26"/>
      <c r="M245" s="26"/>
    </row>
    <row r="246" spans="6:13" s="11" customFormat="1" ht="12.75">
      <c r="F246" s="25"/>
      <c r="K246" s="26"/>
      <c r="L246" s="26"/>
      <c r="M246" s="26"/>
    </row>
    <row r="247" spans="6:13" s="11" customFormat="1" ht="12.75">
      <c r="F247" s="25"/>
      <c r="K247" s="26"/>
      <c r="L247" s="26"/>
      <c r="M247" s="26"/>
    </row>
    <row r="248" spans="6:13" s="11" customFormat="1" ht="12.75">
      <c r="F248" s="25"/>
      <c r="K248" s="26"/>
      <c r="L248" s="26"/>
      <c r="M248" s="26"/>
    </row>
    <row r="249" spans="6:13" s="11" customFormat="1" ht="12.75">
      <c r="F249" s="25"/>
      <c r="K249" s="26"/>
      <c r="L249" s="26"/>
      <c r="M249" s="26"/>
    </row>
    <row r="250" spans="6:13" s="11" customFormat="1" ht="12.75">
      <c r="F250" s="25"/>
      <c r="K250" s="26"/>
      <c r="L250" s="26"/>
      <c r="M250" s="26"/>
    </row>
    <row r="251" spans="6:13" s="11" customFormat="1" ht="12.75">
      <c r="F251" s="25"/>
      <c r="K251" s="26"/>
      <c r="L251" s="26"/>
      <c r="M251" s="26"/>
    </row>
    <row r="252" spans="6:13" s="11" customFormat="1" ht="12.75">
      <c r="F252" s="25"/>
      <c r="K252" s="26"/>
      <c r="L252" s="26"/>
      <c r="M252" s="26"/>
    </row>
    <row r="253" spans="6:13" s="11" customFormat="1" ht="12.75">
      <c r="F253" s="25"/>
      <c r="K253" s="26"/>
      <c r="L253" s="26"/>
      <c r="M253" s="26"/>
    </row>
    <row r="254" spans="6:13" s="11" customFormat="1" ht="12.75">
      <c r="F254" s="25"/>
      <c r="K254" s="26"/>
      <c r="L254" s="26"/>
      <c r="M254" s="26"/>
    </row>
    <row r="255" spans="6:13" s="11" customFormat="1" ht="12.75">
      <c r="F255" s="25"/>
      <c r="K255" s="26"/>
      <c r="L255" s="26"/>
      <c r="M255" s="26"/>
    </row>
    <row r="256" spans="6:13" s="11" customFormat="1" ht="12.75">
      <c r="F256" s="25"/>
      <c r="K256" s="26"/>
      <c r="L256" s="26"/>
      <c r="M256" s="26"/>
    </row>
    <row r="257" spans="6:13" s="11" customFormat="1" ht="12.75">
      <c r="F257" s="25"/>
      <c r="K257" s="26"/>
      <c r="L257" s="26"/>
      <c r="M257" s="26"/>
    </row>
    <row r="258" spans="6:13" s="11" customFormat="1" ht="12.75">
      <c r="F258" s="25"/>
      <c r="K258" s="26"/>
      <c r="L258" s="26"/>
      <c r="M258" s="26"/>
    </row>
    <row r="259" spans="6:13" s="11" customFormat="1" ht="12.75">
      <c r="F259" s="25"/>
      <c r="K259" s="26"/>
      <c r="L259" s="26"/>
      <c r="M259" s="26"/>
    </row>
    <row r="260" spans="6:13" s="11" customFormat="1" ht="12.75">
      <c r="F260" s="25"/>
      <c r="K260" s="26"/>
      <c r="L260" s="26"/>
      <c r="M260" s="26"/>
    </row>
    <row r="261" spans="6:13" s="11" customFormat="1" ht="12.75">
      <c r="F261" s="25"/>
      <c r="K261" s="26"/>
      <c r="L261" s="26"/>
      <c r="M261" s="26"/>
    </row>
    <row r="262" spans="6:13" s="11" customFormat="1" ht="12.75">
      <c r="F262" s="25"/>
      <c r="K262" s="26"/>
      <c r="L262" s="26"/>
      <c r="M262" s="26"/>
    </row>
    <row r="263" spans="6:13" s="11" customFormat="1" ht="12.75">
      <c r="F263" s="25"/>
      <c r="K263" s="26"/>
      <c r="L263" s="26"/>
      <c r="M263" s="26"/>
    </row>
    <row r="264" spans="6:13" s="11" customFormat="1" ht="12.75">
      <c r="F264" s="25"/>
      <c r="K264" s="26"/>
      <c r="L264" s="26"/>
      <c r="M264" s="26"/>
    </row>
    <row r="265" spans="6:13" s="11" customFormat="1" ht="12.75">
      <c r="F265" s="25"/>
      <c r="K265" s="26"/>
      <c r="L265" s="26"/>
      <c r="M265" s="26"/>
    </row>
    <row r="266" spans="6:13" s="11" customFormat="1" ht="12.75">
      <c r="F266" s="25"/>
      <c r="K266" s="26"/>
      <c r="L266" s="26"/>
      <c r="M266" s="26"/>
    </row>
    <row r="267" spans="6:13" s="11" customFormat="1" ht="12.75">
      <c r="F267" s="25"/>
      <c r="K267" s="26"/>
      <c r="L267" s="26"/>
      <c r="M267" s="26"/>
    </row>
    <row r="268" spans="6:13" s="11" customFormat="1" ht="12.75">
      <c r="F268" s="25"/>
      <c r="K268" s="26"/>
      <c r="L268" s="26"/>
      <c r="M268" s="26"/>
    </row>
    <row r="269" spans="6:13" s="11" customFormat="1" ht="12.75">
      <c r="F269" s="25"/>
      <c r="K269" s="26"/>
      <c r="L269" s="26"/>
      <c r="M269" s="26"/>
    </row>
    <row r="270" spans="6:13" s="11" customFormat="1" ht="12.75">
      <c r="F270" s="25"/>
      <c r="K270" s="26"/>
      <c r="L270" s="26"/>
      <c r="M270" s="26"/>
    </row>
    <row r="271" spans="6:13" s="11" customFormat="1" ht="12.75">
      <c r="F271" s="25"/>
      <c r="K271" s="26"/>
      <c r="L271" s="26"/>
      <c r="M271" s="26"/>
    </row>
    <row r="272" spans="6:13" s="11" customFormat="1" ht="12.75">
      <c r="F272" s="25"/>
      <c r="K272" s="26"/>
      <c r="L272" s="26"/>
      <c r="M272" s="26"/>
    </row>
    <row r="273" spans="6:13" s="11" customFormat="1" ht="12.75">
      <c r="F273" s="25"/>
      <c r="K273" s="26"/>
      <c r="L273" s="26"/>
      <c r="M273" s="26"/>
    </row>
    <row r="274" spans="6:13" s="11" customFormat="1" ht="12.75">
      <c r="F274" s="25"/>
      <c r="K274" s="26"/>
      <c r="L274" s="26"/>
      <c r="M274" s="26"/>
    </row>
    <row r="275" spans="6:13" s="11" customFormat="1" ht="12.75">
      <c r="F275" s="25"/>
      <c r="K275" s="26"/>
      <c r="L275" s="26"/>
      <c r="M275" s="26"/>
    </row>
    <row r="276" spans="6:13" s="11" customFormat="1" ht="12.75">
      <c r="F276" s="25"/>
      <c r="K276" s="26"/>
      <c r="L276" s="26"/>
      <c r="M276" s="26"/>
    </row>
    <row r="277" spans="6:13" s="11" customFormat="1" ht="12.75">
      <c r="F277" s="25"/>
      <c r="K277" s="26"/>
      <c r="L277" s="26"/>
      <c r="M277" s="26"/>
    </row>
    <row r="278" spans="6:13" s="11" customFormat="1" ht="12.75">
      <c r="F278" s="25"/>
      <c r="K278" s="26"/>
      <c r="L278" s="26"/>
      <c r="M278" s="26"/>
    </row>
    <row r="279" spans="6:13" s="11" customFormat="1" ht="12.75">
      <c r="F279" s="25"/>
      <c r="K279" s="26"/>
      <c r="L279" s="26"/>
      <c r="M279" s="26"/>
    </row>
    <row r="280" spans="6:13" s="11" customFormat="1" ht="12.75">
      <c r="F280" s="25"/>
      <c r="K280" s="26"/>
      <c r="L280" s="26"/>
      <c r="M280" s="26"/>
    </row>
    <row r="281" spans="6:13" s="11" customFormat="1" ht="12.75">
      <c r="F281" s="25"/>
      <c r="K281" s="26"/>
      <c r="L281" s="26"/>
      <c r="M281" s="26"/>
    </row>
    <row r="282" spans="6:13" s="11" customFormat="1" ht="12.75">
      <c r="F282" s="25"/>
      <c r="K282" s="26"/>
      <c r="L282" s="26"/>
      <c r="M282" s="26"/>
    </row>
    <row r="283" spans="6:13" s="11" customFormat="1" ht="12.75">
      <c r="F283" s="25"/>
      <c r="K283" s="26"/>
      <c r="L283" s="26"/>
      <c r="M283" s="26"/>
    </row>
    <row r="284" spans="6:13" s="11" customFormat="1" ht="12.75">
      <c r="F284" s="25"/>
      <c r="K284" s="26"/>
      <c r="L284" s="26"/>
      <c r="M284" s="26"/>
    </row>
    <row r="285" spans="6:13" s="11" customFormat="1" ht="12.75">
      <c r="F285" s="25"/>
      <c r="K285" s="26"/>
      <c r="L285" s="26"/>
      <c r="M285" s="26"/>
    </row>
    <row r="286" spans="6:13" s="11" customFormat="1" ht="12.75">
      <c r="F286" s="25"/>
      <c r="K286" s="26"/>
      <c r="L286" s="26"/>
      <c r="M286" s="26"/>
    </row>
    <row r="287" spans="6:13" s="11" customFormat="1" ht="12.75">
      <c r="F287" s="25"/>
      <c r="K287" s="26"/>
      <c r="L287" s="26"/>
      <c r="M287" s="26"/>
    </row>
    <row r="288" spans="6:13" s="11" customFormat="1" ht="12.75">
      <c r="F288" s="25"/>
      <c r="K288" s="26"/>
      <c r="L288" s="26"/>
      <c r="M288" s="26"/>
    </row>
    <row r="289" spans="6:13" s="11" customFormat="1" ht="12.75">
      <c r="F289" s="25"/>
      <c r="K289" s="26"/>
      <c r="L289" s="26"/>
      <c r="M289" s="26"/>
    </row>
    <row r="290" spans="6:13" s="11" customFormat="1" ht="12.75">
      <c r="F290" s="25"/>
      <c r="K290" s="26"/>
      <c r="L290" s="26"/>
      <c r="M290" s="26"/>
    </row>
    <row r="291" spans="6:13" s="11" customFormat="1" ht="12.75">
      <c r="F291" s="25"/>
      <c r="K291" s="26"/>
      <c r="L291" s="26"/>
      <c r="M291" s="26"/>
    </row>
    <row r="292" spans="6:13" s="11" customFormat="1" ht="12.75">
      <c r="F292" s="25"/>
      <c r="K292" s="26"/>
      <c r="L292" s="26"/>
      <c r="M292" s="26"/>
    </row>
    <row r="293" spans="6:13" s="11" customFormat="1" ht="12.75">
      <c r="F293" s="25"/>
      <c r="K293" s="26"/>
      <c r="L293" s="26"/>
      <c r="M293" s="26"/>
    </row>
    <row r="294" spans="6:13" s="11" customFormat="1" ht="12.75">
      <c r="F294" s="25"/>
      <c r="K294" s="26"/>
      <c r="L294" s="26"/>
      <c r="M294" s="26"/>
    </row>
    <row r="295" spans="6:13" s="11" customFormat="1" ht="12.75">
      <c r="F295" s="25"/>
      <c r="K295" s="26"/>
      <c r="L295" s="26"/>
      <c r="M295" s="26"/>
    </row>
    <row r="296" spans="6:13" s="11" customFormat="1" ht="12.75">
      <c r="F296" s="25"/>
      <c r="K296" s="26"/>
      <c r="L296" s="26"/>
      <c r="M296" s="26"/>
    </row>
    <row r="297" spans="6:13" s="11" customFormat="1" ht="12.75">
      <c r="F297" s="25"/>
      <c r="K297" s="26"/>
      <c r="L297" s="26"/>
      <c r="M297" s="26"/>
    </row>
    <row r="298" spans="6:13" s="11" customFormat="1" ht="12.75">
      <c r="F298" s="25"/>
      <c r="K298" s="26"/>
      <c r="L298" s="26"/>
      <c r="M298" s="26"/>
    </row>
    <row r="299" spans="6:13" s="11" customFormat="1" ht="12.75">
      <c r="F299" s="25"/>
      <c r="K299" s="26"/>
      <c r="L299" s="26"/>
      <c r="M299" s="26"/>
    </row>
    <row r="300" spans="6:13" s="11" customFormat="1" ht="12.75">
      <c r="F300" s="25"/>
      <c r="K300" s="26"/>
      <c r="L300" s="26"/>
      <c r="M300" s="26"/>
    </row>
    <row r="301" spans="6:13" s="11" customFormat="1" ht="12.75">
      <c r="F301" s="25"/>
      <c r="K301" s="26"/>
      <c r="L301" s="26"/>
      <c r="M301" s="26"/>
    </row>
    <row r="302" spans="6:13" s="11" customFormat="1" ht="12.75">
      <c r="F302" s="25"/>
      <c r="K302" s="26"/>
      <c r="L302" s="26"/>
      <c r="M302" s="26"/>
    </row>
    <row r="303" spans="6:13" s="11" customFormat="1" ht="12.75">
      <c r="F303" s="25"/>
      <c r="K303" s="26"/>
      <c r="L303" s="26"/>
      <c r="M303" s="26"/>
    </row>
    <row r="304" spans="6:13" s="11" customFormat="1" ht="12.75">
      <c r="F304" s="25"/>
      <c r="K304" s="26"/>
      <c r="L304" s="26"/>
      <c r="M304" s="26"/>
    </row>
    <row r="305" spans="6:13" s="11" customFormat="1" ht="12.75">
      <c r="F305" s="25"/>
      <c r="K305" s="26"/>
      <c r="L305" s="26"/>
      <c r="M305" s="26"/>
    </row>
    <row r="306" spans="6:13" s="11" customFormat="1" ht="12.75">
      <c r="F306" s="25"/>
      <c r="K306" s="26"/>
      <c r="L306" s="26"/>
      <c r="M306" s="26"/>
    </row>
    <row r="307" spans="6:13" s="11" customFormat="1" ht="12.75">
      <c r="F307" s="25"/>
      <c r="K307" s="26"/>
      <c r="L307" s="26"/>
      <c r="M307" s="26"/>
    </row>
    <row r="308" spans="6:13" s="11" customFormat="1" ht="12.75">
      <c r="F308" s="25"/>
      <c r="K308" s="26"/>
      <c r="L308" s="26"/>
      <c r="M308" s="26"/>
    </row>
    <row r="309" spans="6:13" s="11" customFormat="1" ht="12.75">
      <c r="F309" s="25"/>
      <c r="K309" s="26"/>
      <c r="L309" s="26"/>
      <c r="M309" s="26"/>
    </row>
    <row r="310" spans="6:13" s="11" customFormat="1" ht="12.75">
      <c r="F310" s="25"/>
      <c r="K310" s="26"/>
      <c r="L310" s="26"/>
      <c r="M310" s="26"/>
    </row>
    <row r="311" spans="6:13" s="11" customFormat="1" ht="12.75">
      <c r="F311" s="25"/>
      <c r="K311" s="26"/>
      <c r="L311" s="26"/>
      <c r="M311" s="26"/>
    </row>
    <row r="312" spans="6:13" s="11" customFormat="1" ht="12.75">
      <c r="F312" s="25"/>
      <c r="K312" s="26"/>
      <c r="L312" s="26"/>
      <c r="M312" s="26"/>
    </row>
    <row r="313" spans="6:13" s="11" customFormat="1" ht="12.75">
      <c r="F313" s="25"/>
      <c r="K313" s="26"/>
      <c r="L313" s="26"/>
      <c r="M313" s="26"/>
    </row>
    <row r="314" spans="6:13" s="11" customFormat="1" ht="12.75">
      <c r="F314" s="25"/>
      <c r="K314" s="26"/>
      <c r="L314" s="26"/>
      <c r="M314" s="26"/>
    </row>
    <row r="315" spans="6:13" s="11" customFormat="1" ht="12.75">
      <c r="F315" s="25"/>
      <c r="K315" s="26"/>
      <c r="L315" s="26"/>
      <c r="M315" s="26"/>
    </row>
    <row r="316" spans="6:13" s="11" customFormat="1" ht="12.75">
      <c r="F316" s="25"/>
      <c r="K316" s="26"/>
      <c r="L316" s="26"/>
      <c r="M316" s="26"/>
    </row>
    <row r="317" spans="6:13" s="11" customFormat="1" ht="12.75">
      <c r="F317" s="25"/>
      <c r="K317" s="26"/>
      <c r="L317" s="26"/>
      <c r="M317" s="26"/>
    </row>
    <row r="318" spans="6:13" s="11" customFormat="1" ht="12.75">
      <c r="F318" s="25"/>
      <c r="K318" s="26"/>
      <c r="L318" s="26"/>
      <c r="M318" s="26"/>
    </row>
    <row r="319" spans="6:13" s="11" customFormat="1" ht="12.75">
      <c r="F319" s="25"/>
      <c r="K319" s="26"/>
      <c r="L319" s="26"/>
      <c r="M319" s="26"/>
    </row>
    <row r="320" spans="6:13" s="11" customFormat="1" ht="12.75">
      <c r="F320" s="25"/>
      <c r="K320" s="26"/>
      <c r="L320" s="26"/>
      <c r="M320" s="26"/>
    </row>
    <row r="321" spans="6:13" s="11" customFormat="1" ht="12.75">
      <c r="F321" s="25"/>
      <c r="K321" s="26"/>
      <c r="L321" s="26"/>
      <c r="M321" s="26"/>
    </row>
    <row r="322" spans="6:13" s="11" customFormat="1" ht="12.75">
      <c r="F322" s="25"/>
      <c r="K322" s="26"/>
      <c r="L322" s="26"/>
      <c r="M322" s="26"/>
    </row>
    <row r="323" spans="6:13" s="11" customFormat="1" ht="12.75">
      <c r="F323" s="25"/>
      <c r="K323" s="26"/>
      <c r="L323" s="26"/>
      <c r="M323" s="26"/>
    </row>
    <row r="324" spans="6:13" s="11" customFormat="1" ht="12.75">
      <c r="F324" s="25"/>
      <c r="K324" s="26"/>
      <c r="L324" s="26"/>
      <c r="M324" s="26"/>
    </row>
    <row r="325" spans="6:13" s="11" customFormat="1" ht="12.75">
      <c r="F325" s="25"/>
      <c r="K325" s="26"/>
      <c r="L325" s="26"/>
      <c r="M325" s="26"/>
    </row>
    <row r="326" spans="6:13" s="11" customFormat="1" ht="12.75">
      <c r="F326" s="25"/>
      <c r="K326" s="26"/>
      <c r="L326" s="26"/>
      <c r="M326" s="26"/>
    </row>
    <row r="327" spans="6:13" s="11" customFormat="1" ht="12.75">
      <c r="F327" s="25"/>
      <c r="K327" s="26"/>
      <c r="L327" s="26"/>
      <c r="M327" s="26"/>
    </row>
    <row r="328" spans="6:13" s="11" customFormat="1" ht="12.75">
      <c r="F328" s="25"/>
      <c r="K328" s="26"/>
      <c r="L328" s="26"/>
      <c r="M328" s="26"/>
    </row>
    <row r="329" spans="6:13" s="11" customFormat="1" ht="12.75">
      <c r="F329" s="25"/>
      <c r="K329" s="26"/>
      <c r="L329" s="26"/>
      <c r="M329" s="26"/>
    </row>
    <row r="330" spans="6:13" s="11" customFormat="1" ht="12.75">
      <c r="F330" s="25"/>
      <c r="K330" s="26"/>
      <c r="L330" s="26"/>
      <c r="M330" s="26"/>
    </row>
    <row r="331" spans="6:13" s="11" customFormat="1" ht="12.75">
      <c r="F331" s="25"/>
      <c r="K331" s="26"/>
      <c r="L331" s="26"/>
      <c r="M331" s="26"/>
    </row>
    <row r="332" spans="6:13" s="11" customFormat="1" ht="12.75">
      <c r="F332" s="25"/>
      <c r="K332" s="26"/>
      <c r="L332" s="26"/>
      <c r="M332" s="26"/>
    </row>
    <row r="333" spans="6:13" s="11" customFormat="1" ht="12.75">
      <c r="F333" s="25"/>
      <c r="K333" s="26"/>
      <c r="L333" s="26"/>
      <c r="M333" s="26"/>
    </row>
    <row r="334" spans="6:13" s="11" customFormat="1" ht="12.75">
      <c r="F334" s="25"/>
      <c r="K334" s="26"/>
      <c r="L334" s="26"/>
      <c r="M334" s="26"/>
    </row>
    <row r="335" spans="6:13" s="11" customFormat="1" ht="12.75">
      <c r="F335" s="25"/>
      <c r="K335" s="26"/>
      <c r="L335" s="26"/>
      <c r="M335" s="26"/>
    </row>
    <row r="336" spans="6:13" s="11" customFormat="1" ht="12.75">
      <c r="F336" s="25"/>
      <c r="K336" s="26"/>
      <c r="L336" s="26"/>
      <c r="M336" s="26"/>
    </row>
    <row r="337" spans="6:13" s="11" customFormat="1" ht="12.75">
      <c r="F337" s="25"/>
      <c r="K337" s="26"/>
      <c r="L337" s="26"/>
      <c r="M337" s="26"/>
    </row>
    <row r="338" spans="6:13" s="11" customFormat="1" ht="12.75">
      <c r="F338" s="25"/>
      <c r="K338" s="26"/>
      <c r="L338" s="26"/>
      <c r="M338" s="26"/>
    </row>
    <row r="339" spans="6:13" s="11" customFormat="1" ht="12.75">
      <c r="F339" s="25"/>
      <c r="K339" s="26"/>
      <c r="L339" s="26"/>
      <c r="M339" s="26"/>
    </row>
    <row r="340" spans="6:13" s="11" customFormat="1" ht="12.75">
      <c r="F340" s="25"/>
      <c r="K340" s="26"/>
      <c r="L340" s="26"/>
      <c r="M340" s="26"/>
    </row>
    <row r="341" spans="6:13" s="11" customFormat="1" ht="12.75">
      <c r="F341" s="25"/>
      <c r="K341" s="26"/>
      <c r="L341" s="26"/>
      <c r="M341" s="26"/>
    </row>
    <row r="342" spans="6:13" s="11" customFormat="1" ht="12.75">
      <c r="F342" s="25"/>
      <c r="K342" s="26"/>
      <c r="L342" s="26"/>
      <c r="M342" s="26"/>
    </row>
    <row r="343" spans="6:13" s="11" customFormat="1" ht="12.75">
      <c r="F343" s="25"/>
      <c r="K343" s="26"/>
      <c r="L343" s="26"/>
      <c r="M343" s="26"/>
    </row>
    <row r="344" spans="6:13" s="11" customFormat="1" ht="12.75">
      <c r="F344" s="25"/>
      <c r="K344" s="26"/>
      <c r="L344" s="26"/>
      <c r="M344" s="26"/>
    </row>
    <row r="345" spans="6:13" s="11" customFormat="1" ht="12.75">
      <c r="F345" s="25"/>
      <c r="K345" s="26"/>
      <c r="L345" s="26"/>
      <c r="M345" s="26"/>
    </row>
    <row r="346" spans="6:13" s="11" customFormat="1" ht="12.75">
      <c r="F346" s="25"/>
      <c r="K346" s="26"/>
      <c r="L346" s="26"/>
      <c r="M346" s="26"/>
    </row>
    <row r="347" spans="6:13" s="11" customFormat="1" ht="12.75">
      <c r="F347" s="25"/>
      <c r="K347" s="26"/>
      <c r="L347" s="26"/>
      <c r="M347" s="26"/>
    </row>
    <row r="348" spans="6:13" s="11" customFormat="1" ht="12.75">
      <c r="F348" s="25"/>
      <c r="K348" s="26"/>
      <c r="L348" s="26"/>
      <c r="M348" s="26"/>
    </row>
    <row r="349" spans="6:13" s="11" customFormat="1" ht="12.75">
      <c r="F349" s="25"/>
      <c r="K349" s="26"/>
      <c r="L349" s="26"/>
      <c r="M349" s="26"/>
    </row>
    <row r="350" spans="6:13" s="11" customFormat="1" ht="12.75">
      <c r="F350" s="25"/>
      <c r="K350" s="26"/>
      <c r="L350" s="26"/>
      <c r="M350" s="26"/>
    </row>
    <row r="351" spans="6:13" s="11" customFormat="1" ht="12.75">
      <c r="F351" s="25"/>
      <c r="K351" s="26"/>
      <c r="L351" s="26"/>
      <c r="M351" s="26"/>
    </row>
    <row r="352" spans="6:13" s="11" customFormat="1" ht="12.75">
      <c r="F352" s="25"/>
      <c r="K352" s="26"/>
      <c r="L352" s="26"/>
      <c r="M352" s="26"/>
    </row>
    <row r="353" spans="6:13" s="11" customFormat="1" ht="12.75">
      <c r="F353" s="25"/>
      <c r="K353" s="26"/>
      <c r="L353" s="26"/>
      <c r="M353" s="26"/>
    </row>
    <row r="354" spans="6:13" s="11" customFormat="1" ht="12.75">
      <c r="F354" s="25"/>
      <c r="K354" s="26"/>
      <c r="L354" s="26"/>
      <c r="M354" s="26"/>
    </row>
    <row r="355" spans="6:13" s="11" customFormat="1" ht="12.75">
      <c r="F355" s="25"/>
      <c r="K355" s="26"/>
      <c r="L355" s="26"/>
      <c r="M355" s="26"/>
    </row>
    <row r="356" spans="6:13" s="11" customFormat="1" ht="12.75">
      <c r="F356" s="25"/>
      <c r="K356" s="26"/>
      <c r="L356" s="26"/>
      <c r="M356" s="26"/>
    </row>
    <row r="357" spans="6:13" s="11" customFormat="1" ht="12.75">
      <c r="F357" s="25"/>
      <c r="K357" s="26"/>
      <c r="L357" s="26"/>
      <c r="M357" s="26"/>
    </row>
    <row r="358" spans="6:13" s="11" customFormat="1" ht="12.75">
      <c r="F358" s="25"/>
      <c r="K358" s="26"/>
      <c r="L358" s="26"/>
      <c r="M358" s="26"/>
    </row>
    <row r="359" spans="6:13" s="11" customFormat="1" ht="12.75">
      <c r="F359" s="25"/>
      <c r="K359" s="26"/>
      <c r="L359" s="26"/>
      <c r="M359" s="26"/>
    </row>
    <row r="360" spans="6:13" s="11" customFormat="1" ht="12.75">
      <c r="F360" s="25"/>
      <c r="K360" s="26"/>
      <c r="L360" s="26"/>
      <c r="M360" s="26"/>
    </row>
    <row r="361" spans="6:13" s="11" customFormat="1" ht="12.75">
      <c r="F361" s="25"/>
      <c r="K361" s="26"/>
      <c r="L361" s="26"/>
      <c r="M361" s="26"/>
    </row>
    <row r="362" spans="6:13" s="11" customFormat="1" ht="12.75">
      <c r="F362" s="25"/>
      <c r="K362" s="26"/>
      <c r="L362" s="26"/>
      <c r="M362" s="26"/>
    </row>
    <row r="363" spans="6:13" s="11" customFormat="1" ht="12.75">
      <c r="F363" s="25"/>
      <c r="K363" s="26"/>
      <c r="L363" s="26"/>
      <c r="M363" s="26"/>
    </row>
    <row r="364" spans="6:13" s="11" customFormat="1" ht="12.75">
      <c r="F364" s="25"/>
      <c r="K364" s="26"/>
      <c r="L364" s="26"/>
      <c r="M364" s="26"/>
    </row>
    <row r="365" spans="6:13" s="11" customFormat="1" ht="12.75">
      <c r="F365" s="25"/>
      <c r="K365" s="26"/>
      <c r="L365" s="26"/>
      <c r="M365" s="26"/>
    </row>
    <row r="366" spans="6:13" s="11" customFormat="1" ht="12.75">
      <c r="F366" s="25"/>
      <c r="K366" s="26"/>
      <c r="L366" s="26"/>
      <c r="M366" s="26"/>
    </row>
    <row r="367" spans="6:13" s="11" customFormat="1" ht="12.75">
      <c r="F367" s="25"/>
      <c r="K367" s="26"/>
      <c r="L367" s="26"/>
      <c r="M367" s="26"/>
    </row>
    <row r="368" spans="6:13" s="11" customFormat="1" ht="12.75">
      <c r="F368" s="25"/>
      <c r="K368" s="26"/>
      <c r="L368" s="26"/>
      <c r="M368" s="26"/>
    </row>
    <row r="369" spans="6:13" s="11" customFormat="1" ht="12.75">
      <c r="F369" s="25"/>
      <c r="K369" s="26"/>
      <c r="L369" s="26"/>
      <c r="M369" s="26"/>
    </row>
    <row r="370" spans="6:13" s="11" customFormat="1" ht="12.75">
      <c r="F370" s="25"/>
      <c r="K370" s="26"/>
      <c r="L370" s="26"/>
      <c r="M370" s="26"/>
    </row>
    <row r="371" spans="6:13" s="11" customFormat="1" ht="12.75">
      <c r="F371" s="25"/>
      <c r="K371" s="26"/>
      <c r="L371" s="26"/>
      <c r="M371" s="26"/>
    </row>
    <row r="372" spans="6:13" s="11" customFormat="1" ht="12.75">
      <c r="F372" s="25"/>
      <c r="K372" s="26"/>
      <c r="L372" s="26"/>
      <c r="M372" s="26"/>
    </row>
    <row r="373" spans="6:13" s="11" customFormat="1" ht="12.75">
      <c r="F373" s="25"/>
      <c r="K373" s="26"/>
      <c r="L373" s="26"/>
      <c r="M373" s="26"/>
    </row>
    <row r="374" spans="6:13" s="11" customFormat="1" ht="12.75">
      <c r="F374" s="25"/>
      <c r="K374" s="26"/>
      <c r="L374" s="26"/>
      <c r="M374" s="26"/>
    </row>
    <row r="375" spans="6:13" s="11" customFormat="1" ht="12.75">
      <c r="F375" s="25"/>
      <c r="K375" s="26"/>
      <c r="L375" s="26"/>
      <c r="M375" s="26"/>
    </row>
    <row r="376" spans="6:13" s="11" customFormat="1" ht="12.75">
      <c r="F376" s="25"/>
      <c r="K376" s="26"/>
      <c r="L376" s="26"/>
      <c r="M376" s="26"/>
    </row>
    <row r="377" spans="6:13" s="11" customFormat="1" ht="12.75">
      <c r="F377" s="25"/>
      <c r="K377" s="26"/>
      <c r="L377" s="26"/>
      <c r="M377" s="26"/>
    </row>
    <row r="378" spans="6:13" s="11" customFormat="1" ht="12.75">
      <c r="F378" s="25"/>
      <c r="K378" s="26"/>
      <c r="L378" s="26"/>
      <c r="M378" s="26"/>
    </row>
    <row r="379" spans="6:13" s="11" customFormat="1" ht="12.75">
      <c r="F379" s="25"/>
      <c r="K379" s="26"/>
      <c r="L379" s="26"/>
      <c r="M379" s="26"/>
    </row>
    <row r="380" spans="6:13" s="11" customFormat="1" ht="12.75">
      <c r="F380" s="25"/>
      <c r="K380" s="26"/>
      <c r="L380" s="26"/>
      <c r="M380" s="26"/>
    </row>
    <row r="381" spans="6:13" s="11" customFormat="1" ht="12.75">
      <c r="F381" s="25"/>
      <c r="K381" s="26"/>
      <c r="L381" s="26"/>
      <c r="M381" s="26"/>
    </row>
    <row r="382" spans="6:13" s="11" customFormat="1" ht="12.75">
      <c r="F382" s="25"/>
      <c r="K382" s="26"/>
      <c r="L382" s="26"/>
      <c r="M382" s="26"/>
    </row>
    <row r="383" spans="6:13" s="11" customFormat="1" ht="12.75">
      <c r="F383" s="25"/>
      <c r="K383" s="26"/>
      <c r="L383" s="26"/>
      <c r="M383" s="26"/>
    </row>
    <row r="384" spans="6:13" s="11" customFormat="1" ht="12.75">
      <c r="F384" s="25"/>
      <c r="K384" s="26"/>
      <c r="L384" s="26"/>
      <c r="M384" s="26"/>
    </row>
    <row r="385" spans="6:13" s="11" customFormat="1" ht="12.75">
      <c r="F385" s="25"/>
      <c r="K385" s="26"/>
      <c r="L385" s="26"/>
      <c r="M385" s="26"/>
    </row>
    <row r="386" spans="6:13" s="11" customFormat="1" ht="12.75">
      <c r="F386" s="25"/>
      <c r="K386" s="26"/>
      <c r="L386" s="26"/>
      <c r="M386" s="26"/>
    </row>
    <row r="387" spans="6:13" s="11" customFormat="1" ht="12.75">
      <c r="F387" s="25"/>
      <c r="K387" s="26"/>
      <c r="L387" s="26"/>
      <c r="M387" s="26"/>
    </row>
    <row r="388" spans="6:13" s="11" customFormat="1" ht="12.75">
      <c r="F388" s="25"/>
      <c r="K388" s="26"/>
      <c r="L388" s="26"/>
      <c r="M388" s="26"/>
    </row>
    <row r="389" spans="6:13" s="11" customFormat="1" ht="12.75">
      <c r="F389" s="25"/>
      <c r="K389" s="26"/>
      <c r="L389" s="26"/>
      <c r="M389" s="26"/>
    </row>
    <row r="390" spans="6:13" s="11" customFormat="1" ht="12.75">
      <c r="F390" s="25"/>
      <c r="K390" s="26"/>
      <c r="L390" s="26"/>
      <c r="M390" s="26"/>
    </row>
    <row r="391" spans="6:13" s="11" customFormat="1" ht="12.75">
      <c r="F391" s="25"/>
      <c r="K391" s="26"/>
      <c r="L391" s="26"/>
      <c r="M391" s="26"/>
    </row>
    <row r="392" spans="6:13" s="11" customFormat="1" ht="12.75">
      <c r="F392" s="25"/>
      <c r="K392" s="26"/>
      <c r="L392" s="26"/>
      <c r="M392" s="26"/>
    </row>
    <row r="393" spans="6:13" s="11" customFormat="1" ht="12.75">
      <c r="F393" s="25"/>
      <c r="K393" s="26"/>
      <c r="L393" s="26"/>
      <c r="M393" s="26"/>
    </row>
    <row r="394" spans="6:13" s="11" customFormat="1" ht="12.75">
      <c r="F394" s="25"/>
      <c r="K394" s="26"/>
      <c r="L394" s="26"/>
      <c r="M394" s="26"/>
    </row>
    <row r="395" spans="6:13" s="11" customFormat="1" ht="12.75">
      <c r="F395" s="25"/>
      <c r="K395" s="26"/>
      <c r="L395" s="26"/>
      <c r="M395" s="26"/>
    </row>
    <row r="396" spans="6:13" s="11" customFormat="1" ht="12.75">
      <c r="F396" s="25"/>
      <c r="K396" s="26"/>
      <c r="L396" s="26"/>
      <c r="M396" s="26"/>
    </row>
    <row r="397" spans="6:13" s="11" customFormat="1" ht="12.75">
      <c r="F397" s="25"/>
      <c r="K397" s="26"/>
      <c r="L397" s="26"/>
      <c r="M397" s="26"/>
    </row>
    <row r="398" spans="6:13" s="11" customFormat="1" ht="12.75">
      <c r="F398" s="25"/>
      <c r="K398" s="26"/>
      <c r="L398" s="26"/>
      <c r="M398" s="26"/>
    </row>
    <row r="399" spans="6:13" s="11" customFormat="1" ht="12.75">
      <c r="F399" s="25"/>
      <c r="K399" s="26"/>
      <c r="L399" s="26"/>
      <c r="M399" s="26"/>
    </row>
    <row r="400" spans="6:13" s="11" customFormat="1" ht="12.75">
      <c r="F400" s="25"/>
      <c r="K400" s="26"/>
      <c r="L400" s="26"/>
      <c r="M400" s="26"/>
    </row>
    <row r="401" spans="6:13" s="11" customFormat="1" ht="12.75">
      <c r="F401" s="25"/>
      <c r="K401" s="26"/>
      <c r="L401" s="26"/>
      <c r="M401" s="26"/>
    </row>
    <row r="402" spans="6:13" s="11" customFormat="1" ht="12.75">
      <c r="F402" s="25"/>
      <c r="K402" s="26"/>
      <c r="L402" s="26"/>
      <c r="M402" s="26"/>
    </row>
    <row r="403" spans="6:13" s="11" customFormat="1" ht="12.75">
      <c r="F403" s="25"/>
      <c r="K403" s="26"/>
      <c r="L403" s="26"/>
      <c r="M403" s="26"/>
    </row>
    <row r="404" spans="6:13" s="11" customFormat="1" ht="12.75">
      <c r="F404" s="25"/>
      <c r="K404" s="26"/>
      <c r="L404" s="26"/>
      <c r="M404" s="26"/>
    </row>
    <row r="405" spans="6:13" s="11" customFormat="1" ht="12.75">
      <c r="F405" s="25"/>
      <c r="K405" s="26"/>
      <c r="L405" s="26"/>
      <c r="M405" s="26"/>
    </row>
    <row r="406" spans="6:13" s="11" customFormat="1" ht="12.75">
      <c r="F406" s="25"/>
      <c r="K406" s="26"/>
      <c r="L406" s="26"/>
      <c r="M406" s="26"/>
    </row>
    <row r="407" spans="6:13" s="11" customFormat="1" ht="12.75">
      <c r="F407" s="25"/>
      <c r="K407" s="26"/>
      <c r="L407" s="26"/>
      <c r="M407" s="26"/>
    </row>
    <row r="408" spans="6:13" s="11" customFormat="1" ht="12.75">
      <c r="F408" s="25"/>
      <c r="K408" s="26"/>
      <c r="L408" s="26"/>
      <c r="M408" s="26"/>
    </row>
    <row r="409" spans="6:13" s="11" customFormat="1" ht="12.75">
      <c r="F409" s="25"/>
      <c r="K409" s="26"/>
      <c r="L409" s="26"/>
      <c r="M409" s="26"/>
    </row>
    <row r="410" spans="6:13" s="11" customFormat="1" ht="12.75">
      <c r="F410" s="25"/>
      <c r="K410" s="26"/>
      <c r="L410" s="26"/>
      <c r="M410" s="26"/>
    </row>
    <row r="411" spans="6:13" s="11" customFormat="1" ht="12.75">
      <c r="F411" s="25"/>
      <c r="K411" s="26"/>
      <c r="L411" s="26"/>
      <c r="M411" s="26"/>
    </row>
    <row r="412" spans="6:13" s="11" customFormat="1" ht="12.75">
      <c r="F412" s="25"/>
      <c r="K412" s="26"/>
      <c r="L412" s="26"/>
      <c r="M412" s="26"/>
    </row>
    <row r="413" spans="6:13" s="11" customFormat="1" ht="12.75">
      <c r="F413" s="25"/>
      <c r="K413" s="26"/>
      <c r="L413" s="26"/>
      <c r="M413" s="26"/>
    </row>
    <row r="414" spans="6:13" s="11" customFormat="1" ht="12.75">
      <c r="F414" s="25"/>
      <c r="K414" s="26"/>
      <c r="L414" s="26"/>
      <c r="M414" s="26"/>
    </row>
    <row r="415" spans="6:13" s="11" customFormat="1" ht="12.75">
      <c r="F415" s="25"/>
      <c r="K415" s="26"/>
      <c r="L415" s="26"/>
      <c r="M415" s="26"/>
    </row>
    <row r="416" spans="6:13" s="11" customFormat="1" ht="12.75">
      <c r="F416" s="25"/>
      <c r="K416" s="26"/>
      <c r="L416" s="26"/>
      <c r="M416" s="26"/>
    </row>
    <row r="417" spans="6:13" s="11" customFormat="1" ht="12.75">
      <c r="F417" s="25"/>
      <c r="K417" s="26"/>
      <c r="L417" s="26"/>
      <c r="M417" s="26"/>
    </row>
    <row r="418" spans="6:13" s="11" customFormat="1" ht="12.75">
      <c r="F418" s="25"/>
      <c r="K418" s="26"/>
      <c r="L418" s="26"/>
      <c r="M418" s="26"/>
    </row>
    <row r="419" spans="6:13" s="11" customFormat="1" ht="12.75">
      <c r="F419" s="25"/>
      <c r="K419" s="26"/>
      <c r="L419" s="26"/>
      <c r="M419" s="26"/>
    </row>
    <row r="420" spans="6:13" s="11" customFormat="1" ht="12.75">
      <c r="F420" s="25"/>
      <c r="K420" s="26"/>
      <c r="L420" s="26"/>
      <c r="M420" s="26"/>
    </row>
    <row r="421" spans="6:13" s="11" customFormat="1" ht="12.75">
      <c r="F421" s="25"/>
      <c r="K421" s="26"/>
      <c r="L421" s="26"/>
      <c r="M421" s="26"/>
    </row>
    <row r="422" spans="6:13" s="11" customFormat="1" ht="12.75">
      <c r="F422" s="25"/>
      <c r="K422" s="26"/>
      <c r="L422" s="26"/>
      <c r="M422" s="26"/>
    </row>
    <row r="423" spans="6:13" s="11" customFormat="1" ht="12.75">
      <c r="F423" s="25"/>
      <c r="K423" s="26"/>
      <c r="L423" s="26"/>
      <c r="M423" s="26"/>
    </row>
    <row r="424" spans="6:13" s="11" customFormat="1" ht="12.75">
      <c r="F424" s="25"/>
      <c r="K424" s="26"/>
      <c r="L424" s="26"/>
      <c r="M424" s="26"/>
    </row>
    <row r="425" spans="6:13" s="11" customFormat="1" ht="12.75">
      <c r="F425" s="25"/>
      <c r="K425" s="26"/>
      <c r="L425" s="26"/>
      <c r="M425" s="26"/>
    </row>
    <row r="426" spans="6:13" s="11" customFormat="1" ht="12.75">
      <c r="F426" s="25"/>
      <c r="K426" s="26"/>
      <c r="L426" s="26"/>
      <c r="M426" s="26"/>
    </row>
    <row r="427" spans="6:13" s="11" customFormat="1" ht="12.75">
      <c r="F427" s="25"/>
      <c r="K427" s="26"/>
      <c r="L427" s="26"/>
      <c r="M427" s="26"/>
    </row>
    <row r="428" spans="6:13" s="11" customFormat="1" ht="12.75">
      <c r="F428" s="25"/>
      <c r="K428" s="26"/>
      <c r="L428" s="26"/>
      <c r="M428" s="26"/>
    </row>
    <row r="429" spans="6:13" s="11" customFormat="1" ht="12.75">
      <c r="F429" s="25"/>
      <c r="K429" s="26"/>
      <c r="L429" s="26"/>
      <c r="M429" s="26"/>
    </row>
    <row r="430" spans="6:13" s="11" customFormat="1" ht="12.75">
      <c r="F430" s="25"/>
      <c r="K430" s="26"/>
      <c r="L430" s="26"/>
      <c r="M430" s="26"/>
    </row>
    <row r="431" spans="6:13" s="11" customFormat="1" ht="12.75">
      <c r="F431" s="25"/>
      <c r="K431" s="26"/>
      <c r="L431" s="26"/>
      <c r="M431" s="26"/>
    </row>
    <row r="432" spans="6:13" s="11" customFormat="1" ht="12.75">
      <c r="F432" s="25"/>
      <c r="K432" s="26"/>
      <c r="L432" s="26"/>
      <c r="M432" s="26"/>
    </row>
    <row r="433" spans="6:13" s="11" customFormat="1" ht="12.75">
      <c r="F433" s="25"/>
      <c r="K433" s="26"/>
      <c r="L433" s="26"/>
      <c r="M433" s="26"/>
    </row>
    <row r="434" spans="6:13" s="11" customFormat="1" ht="12.75">
      <c r="F434" s="25"/>
      <c r="K434" s="26"/>
      <c r="L434" s="26"/>
      <c r="M434" s="26"/>
    </row>
    <row r="435" spans="6:13" s="11" customFormat="1" ht="12.75">
      <c r="F435" s="25"/>
      <c r="K435" s="26"/>
      <c r="L435" s="26"/>
      <c r="M435" s="26"/>
    </row>
    <row r="436" spans="6:13" s="11" customFormat="1" ht="12.75">
      <c r="F436" s="25"/>
      <c r="K436" s="26"/>
      <c r="L436" s="26"/>
      <c r="M436" s="26"/>
    </row>
    <row r="437" spans="6:13" s="11" customFormat="1" ht="12.75">
      <c r="F437" s="25"/>
      <c r="K437" s="26"/>
      <c r="L437" s="26"/>
      <c r="M437" s="26"/>
    </row>
    <row r="438" spans="6:13" s="11" customFormat="1" ht="12.75">
      <c r="F438" s="25"/>
      <c r="K438" s="26"/>
      <c r="L438" s="26"/>
      <c r="M438" s="26"/>
    </row>
    <row r="439" spans="6:13" s="11" customFormat="1" ht="12.75">
      <c r="F439" s="25"/>
      <c r="K439" s="26"/>
      <c r="L439" s="26"/>
      <c r="M439" s="26"/>
    </row>
    <row r="440" spans="6:13" s="11" customFormat="1" ht="12.75">
      <c r="F440" s="25"/>
      <c r="K440" s="26"/>
      <c r="L440" s="26"/>
      <c r="M440" s="26"/>
    </row>
    <row r="441" spans="6:13" s="11" customFormat="1" ht="12.75">
      <c r="F441" s="25"/>
      <c r="K441" s="26"/>
      <c r="L441" s="26"/>
      <c r="M441" s="26"/>
    </row>
    <row r="442" spans="6:13" s="11" customFormat="1" ht="12.75">
      <c r="F442" s="25"/>
      <c r="K442" s="26"/>
      <c r="L442" s="26"/>
      <c r="M442" s="26"/>
    </row>
    <row r="443" spans="6:13" s="11" customFormat="1" ht="12.75">
      <c r="F443" s="25"/>
      <c r="K443" s="26"/>
      <c r="L443" s="26"/>
      <c r="M443" s="26"/>
    </row>
    <row r="444" spans="6:13" s="11" customFormat="1" ht="12.75">
      <c r="F444" s="25"/>
      <c r="K444" s="26"/>
      <c r="L444" s="26"/>
      <c r="M444" s="26"/>
    </row>
    <row r="445" spans="6:13" s="11" customFormat="1" ht="12.75">
      <c r="F445" s="25"/>
      <c r="K445" s="26"/>
      <c r="L445" s="26"/>
      <c r="M445" s="26"/>
    </row>
    <row r="446" spans="6:13" s="11" customFormat="1" ht="12.75">
      <c r="F446" s="25"/>
      <c r="K446" s="26"/>
      <c r="L446" s="26"/>
      <c r="M446" s="26"/>
    </row>
    <row r="447" spans="6:13" s="11" customFormat="1" ht="12.75">
      <c r="F447" s="25"/>
      <c r="K447" s="26"/>
      <c r="L447" s="26"/>
      <c r="M447" s="26"/>
    </row>
    <row r="448" spans="6:13" s="11" customFormat="1" ht="12.75">
      <c r="F448" s="25"/>
      <c r="K448" s="26"/>
      <c r="L448" s="26"/>
      <c r="M448" s="26"/>
    </row>
    <row r="449" spans="6:13" s="11" customFormat="1" ht="12.75">
      <c r="F449" s="25"/>
      <c r="K449" s="26"/>
      <c r="L449" s="26"/>
      <c r="M449" s="26"/>
    </row>
    <row r="450" spans="6:13" s="11" customFormat="1" ht="12.75">
      <c r="F450" s="25"/>
      <c r="K450" s="26"/>
      <c r="L450" s="26"/>
      <c r="M450" s="26"/>
    </row>
    <row r="451" spans="6:13" s="11" customFormat="1" ht="12.75">
      <c r="F451" s="25"/>
      <c r="K451" s="26"/>
      <c r="L451" s="26"/>
      <c r="M451" s="26"/>
    </row>
    <row r="452" spans="6:13" s="11" customFormat="1" ht="12.75">
      <c r="F452" s="25"/>
      <c r="K452" s="26"/>
      <c r="L452" s="26"/>
      <c r="M452" s="26"/>
    </row>
    <row r="453" spans="6:13" s="11" customFormat="1" ht="12.75">
      <c r="F453" s="25"/>
      <c r="K453" s="26"/>
      <c r="L453" s="26"/>
      <c r="M453" s="26"/>
    </row>
    <row r="454" spans="6:13" s="11" customFormat="1" ht="12.75">
      <c r="F454" s="25"/>
      <c r="K454" s="26"/>
      <c r="L454" s="26"/>
      <c r="M454" s="26"/>
    </row>
    <row r="455" spans="6:13" s="11" customFormat="1" ht="12.75">
      <c r="F455" s="25"/>
      <c r="K455" s="26"/>
      <c r="L455" s="26"/>
      <c r="M455" s="26"/>
    </row>
    <row r="456" spans="6:13" s="11" customFormat="1" ht="12.75">
      <c r="F456" s="25"/>
      <c r="K456" s="26"/>
      <c r="L456" s="26"/>
      <c r="M456" s="26"/>
    </row>
    <row r="457" spans="6:13" s="11" customFormat="1" ht="12.75">
      <c r="F457" s="25"/>
      <c r="K457" s="26"/>
      <c r="L457" s="26"/>
      <c r="M457" s="26"/>
    </row>
    <row r="458" spans="6:13" s="11" customFormat="1" ht="12.75">
      <c r="F458" s="25"/>
      <c r="K458" s="26"/>
      <c r="L458" s="26"/>
      <c r="M458" s="26"/>
    </row>
    <row r="459" spans="6:13" s="11" customFormat="1" ht="12.75">
      <c r="F459" s="25"/>
      <c r="K459" s="26"/>
      <c r="L459" s="26"/>
      <c r="M459" s="26"/>
    </row>
    <row r="460" spans="6:13" s="11" customFormat="1" ht="12.75">
      <c r="F460" s="25"/>
      <c r="K460" s="26"/>
      <c r="L460" s="26"/>
      <c r="M460" s="26"/>
    </row>
    <row r="461" spans="6:13" s="11" customFormat="1" ht="12.75">
      <c r="F461" s="25"/>
      <c r="K461" s="26"/>
      <c r="L461" s="26"/>
      <c r="M461" s="26"/>
    </row>
    <row r="462" spans="6:13" s="11" customFormat="1" ht="12.75">
      <c r="F462" s="25"/>
      <c r="K462" s="26"/>
      <c r="L462" s="26"/>
      <c r="M462" s="26"/>
    </row>
    <row r="463" spans="6:13" s="11" customFormat="1" ht="12.75">
      <c r="F463" s="25"/>
      <c r="K463" s="26"/>
      <c r="L463" s="26"/>
      <c r="M463" s="26"/>
    </row>
    <row r="464" spans="6:13" s="11" customFormat="1" ht="12.75">
      <c r="F464" s="25"/>
      <c r="K464" s="26"/>
      <c r="L464" s="26"/>
      <c r="M464" s="26"/>
    </row>
    <row r="465" spans="6:13" s="11" customFormat="1" ht="12.75">
      <c r="F465" s="25"/>
      <c r="K465" s="26"/>
      <c r="L465" s="26"/>
      <c r="M465" s="26"/>
    </row>
    <row r="466" spans="6:13" s="11" customFormat="1" ht="12.75">
      <c r="F466" s="25"/>
      <c r="K466" s="26"/>
      <c r="L466" s="26"/>
      <c r="M466" s="26"/>
    </row>
    <row r="467" spans="6:13" s="11" customFormat="1" ht="12.75">
      <c r="F467" s="25"/>
      <c r="K467" s="26"/>
      <c r="L467" s="26"/>
      <c r="M467" s="26"/>
    </row>
    <row r="468" spans="6:13" s="11" customFormat="1" ht="12.75">
      <c r="F468" s="25"/>
      <c r="K468" s="26"/>
      <c r="L468" s="26"/>
      <c r="M468" s="26"/>
    </row>
    <row r="469" spans="6:13" s="11" customFormat="1" ht="12.75">
      <c r="F469" s="25"/>
      <c r="K469" s="26"/>
      <c r="L469" s="26"/>
      <c r="M469" s="26"/>
    </row>
    <row r="470" spans="6:13" s="11" customFormat="1" ht="12.75">
      <c r="F470" s="25"/>
      <c r="K470" s="26"/>
      <c r="L470" s="26"/>
      <c r="M470" s="26"/>
    </row>
    <row r="471" spans="6:13" s="11" customFormat="1" ht="12.75">
      <c r="F471" s="25"/>
      <c r="K471" s="26"/>
      <c r="L471" s="26"/>
      <c r="M471" s="26"/>
    </row>
    <row r="472" spans="6:13" s="11" customFormat="1" ht="12.75">
      <c r="F472" s="25"/>
      <c r="K472" s="26"/>
      <c r="L472" s="26"/>
      <c r="M472" s="26"/>
    </row>
    <row r="473" spans="6:13" s="11" customFormat="1" ht="12.75">
      <c r="F473" s="25"/>
      <c r="K473" s="26"/>
      <c r="L473" s="26"/>
      <c r="M473" s="26"/>
    </row>
    <row r="474" spans="6:13" s="11" customFormat="1" ht="12.75">
      <c r="F474" s="25"/>
      <c r="K474" s="26"/>
      <c r="L474" s="26"/>
      <c r="M474" s="26"/>
    </row>
    <row r="475" spans="6:13" s="11" customFormat="1" ht="12.75">
      <c r="F475" s="25"/>
      <c r="K475" s="26"/>
      <c r="L475" s="26"/>
      <c r="M475" s="26"/>
    </row>
    <row r="476" spans="6:13" s="11" customFormat="1" ht="12.75">
      <c r="F476" s="25"/>
      <c r="K476" s="26"/>
      <c r="L476" s="26"/>
      <c r="M476" s="26"/>
    </row>
    <row r="477" spans="6:13" s="11" customFormat="1" ht="12.75">
      <c r="F477" s="25"/>
      <c r="K477" s="26"/>
      <c r="L477" s="26"/>
      <c r="M477" s="26"/>
    </row>
    <row r="478" spans="6:13" s="11" customFormat="1" ht="12.75">
      <c r="F478" s="25"/>
      <c r="K478" s="26"/>
      <c r="L478" s="26"/>
      <c r="M478" s="26"/>
    </row>
    <row r="479" spans="6:13" s="11" customFormat="1" ht="12.75">
      <c r="F479" s="25"/>
      <c r="K479" s="26"/>
      <c r="L479" s="26"/>
      <c r="M479" s="26"/>
    </row>
    <row r="480" spans="6:13" s="11" customFormat="1" ht="12.75">
      <c r="F480" s="25"/>
      <c r="K480" s="26"/>
      <c r="L480" s="26"/>
      <c r="M480" s="26"/>
    </row>
    <row r="481" spans="6:13" s="11" customFormat="1" ht="12.75">
      <c r="F481" s="25"/>
      <c r="K481" s="26"/>
      <c r="L481" s="26"/>
      <c r="M481" s="26"/>
    </row>
    <row r="482" spans="6:13" s="11" customFormat="1" ht="12.75">
      <c r="F482" s="25"/>
      <c r="K482" s="26"/>
      <c r="L482" s="26"/>
      <c r="M482" s="26"/>
    </row>
    <row r="483" spans="6:13" s="11" customFormat="1" ht="12.75">
      <c r="F483" s="25"/>
      <c r="K483" s="26"/>
      <c r="L483" s="26"/>
      <c r="M483" s="26"/>
    </row>
    <row r="484" spans="6:13" s="11" customFormat="1" ht="12.75">
      <c r="F484" s="25"/>
      <c r="K484" s="26"/>
      <c r="L484" s="26"/>
      <c r="M484" s="26"/>
    </row>
    <row r="485" spans="6:13" s="11" customFormat="1" ht="12.75">
      <c r="F485" s="25"/>
      <c r="K485" s="26"/>
      <c r="L485" s="26"/>
      <c r="M485" s="26"/>
    </row>
    <row r="486" spans="6:13" s="11" customFormat="1" ht="12.75">
      <c r="F486" s="25"/>
      <c r="K486" s="26"/>
      <c r="L486" s="26"/>
      <c r="M486" s="26"/>
    </row>
    <row r="487" spans="6:13" s="11" customFormat="1" ht="12.75">
      <c r="F487" s="25"/>
      <c r="K487" s="26"/>
      <c r="L487" s="26"/>
      <c r="M487" s="26"/>
    </row>
    <row r="488" spans="6:13" s="11" customFormat="1" ht="12.75">
      <c r="F488" s="25"/>
      <c r="K488" s="26"/>
      <c r="L488" s="26"/>
      <c r="M488" s="26"/>
    </row>
    <row r="489" spans="6:13" s="11" customFormat="1" ht="12.75">
      <c r="F489" s="25"/>
      <c r="K489" s="26"/>
      <c r="L489" s="26"/>
      <c r="M489" s="26"/>
    </row>
    <row r="490" spans="6:13" s="11" customFormat="1" ht="12.75">
      <c r="F490" s="25"/>
      <c r="K490" s="26"/>
      <c r="L490" s="26"/>
      <c r="M490" s="26"/>
    </row>
    <row r="491" spans="6:13" s="11" customFormat="1" ht="12.75">
      <c r="F491" s="25"/>
      <c r="K491" s="26"/>
      <c r="L491" s="26"/>
      <c r="M491" s="26"/>
    </row>
    <row r="492" spans="6:13" s="11" customFormat="1" ht="12.75">
      <c r="F492" s="25"/>
      <c r="K492" s="26"/>
      <c r="L492" s="26"/>
      <c r="M492" s="26"/>
    </row>
    <row r="493" spans="6:13" s="11" customFormat="1" ht="12.75">
      <c r="F493" s="25"/>
      <c r="K493" s="26"/>
      <c r="L493" s="26"/>
      <c r="M493" s="26"/>
    </row>
    <row r="494" spans="6:13" s="11" customFormat="1" ht="12.75">
      <c r="F494" s="25"/>
      <c r="K494" s="26"/>
      <c r="L494" s="26"/>
      <c r="M494" s="26"/>
    </row>
    <row r="495" spans="6:13" s="11" customFormat="1" ht="12.75">
      <c r="F495" s="25"/>
      <c r="K495" s="26"/>
      <c r="L495" s="26"/>
      <c r="M495" s="26"/>
    </row>
    <row r="496" spans="6:13" s="11" customFormat="1" ht="12.75">
      <c r="F496" s="25"/>
      <c r="K496" s="26"/>
      <c r="L496" s="26"/>
      <c r="M496" s="26"/>
    </row>
    <row r="497" spans="6:13" s="11" customFormat="1" ht="12.75">
      <c r="F497" s="25"/>
      <c r="K497" s="26"/>
      <c r="L497" s="26"/>
      <c r="M497" s="26"/>
    </row>
    <row r="498" spans="6:13" s="11" customFormat="1" ht="12.75">
      <c r="F498" s="25"/>
      <c r="K498" s="26"/>
      <c r="L498" s="26"/>
      <c r="M498" s="26"/>
    </row>
    <row r="499" spans="6:13" s="11" customFormat="1" ht="12.75">
      <c r="F499" s="25"/>
      <c r="K499" s="26"/>
      <c r="L499" s="26"/>
      <c r="M499" s="26"/>
    </row>
    <row r="500" spans="6:13" s="11" customFormat="1" ht="12.75">
      <c r="F500" s="25"/>
      <c r="K500" s="26"/>
      <c r="L500" s="26"/>
      <c r="M500" s="26"/>
    </row>
    <row r="501" spans="6:13" s="11" customFormat="1" ht="12.75">
      <c r="F501" s="25"/>
      <c r="K501" s="26"/>
      <c r="L501" s="26"/>
      <c r="M501" s="26"/>
    </row>
    <row r="502" spans="6:13" s="11" customFormat="1" ht="12.75">
      <c r="F502" s="25"/>
      <c r="K502" s="26"/>
      <c r="L502" s="26"/>
      <c r="M502" s="26"/>
    </row>
    <row r="503" spans="6:13" s="11" customFormat="1" ht="12.75">
      <c r="F503" s="25"/>
      <c r="K503" s="26"/>
      <c r="L503" s="26"/>
      <c r="M503" s="26"/>
    </row>
    <row r="504" spans="6:13" s="11" customFormat="1" ht="12.75">
      <c r="F504" s="25"/>
      <c r="K504" s="26"/>
      <c r="L504" s="26"/>
      <c r="M504" s="26"/>
    </row>
    <row r="505" spans="6:13" s="11" customFormat="1" ht="12.75">
      <c r="F505" s="25"/>
      <c r="K505" s="26"/>
      <c r="L505" s="26"/>
      <c r="M505" s="26"/>
    </row>
    <row r="506" spans="6:13" s="11" customFormat="1" ht="12.75">
      <c r="F506" s="25"/>
      <c r="K506" s="26"/>
      <c r="L506" s="26"/>
      <c r="M506" s="26"/>
    </row>
    <row r="507" spans="6:13" s="11" customFormat="1" ht="12.75">
      <c r="F507" s="25"/>
      <c r="K507" s="26"/>
      <c r="L507" s="26"/>
      <c r="M507" s="26"/>
    </row>
    <row r="508" spans="6:13" s="11" customFormat="1" ht="12.75">
      <c r="F508" s="25"/>
      <c r="K508" s="26"/>
      <c r="L508" s="26"/>
      <c r="M508" s="26"/>
    </row>
    <row r="509" spans="6:13" s="11" customFormat="1" ht="12.75">
      <c r="F509" s="25"/>
      <c r="K509" s="26"/>
      <c r="L509" s="26"/>
      <c r="M509" s="26"/>
    </row>
    <row r="510" spans="6:13" s="11" customFormat="1" ht="12.75">
      <c r="F510" s="25"/>
      <c r="K510" s="26"/>
      <c r="L510" s="26"/>
      <c r="M510" s="26"/>
    </row>
    <row r="511" spans="6:13" s="11" customFormat="1" ht="12.75">
      <c r="F511" s="25"/>
      <c r="K511" s="26"/>
      <c r="L511" s="26"/>
      <c r="M511" s="26"/>
    </row>
    <row r="512" spans="6:13" s="11" customFormat="1" ht="12.75">
      <c r="F512" s="25"/>
      <c r="K512" s="26"/>
      <c r="L512" s="26"/>
      <c r="M512" s="26"/>
    </row>
    <row r="513" spans="6:13" s="11" customFormat="1" ht="12.75">
      <c r="F513" s="25"/>
      <c r="K513" s="26"/>
      <c r="L513" s="26"/>
      <c r="M513" s="26"/>
    </row>
    <row r="514" spans="6:13" s="11" customFormat="1" ht="12.75">
      <c r="F514" s="25"/>
      <c r="K514" s="26"/>
      <c r="L514" s="26"/>
      <c r="M514" s="26"/>
    </row>
    <row r="515" spans="6:13" s="11" customFormat="1" ht="12.75">
      <c r="F515" s="25"/>
      <c r="K515" s="26"/>
      <c r="L515" s="26"/>
      <c r="M515" s="26"/>
    </row>
    <row r="516" spans="6:13" s="11" customFormat="1" ht="12.75">
      <c r="F516" s="25"/>
      <c r="K516" s="26"/>
      <c r="L516" s="26"/>
      <c r="M516" s="26"/>
    </row>
    <row r="517" spans="6:13" s="11" customFormat="1" ht="12.75">
      <c r="F517" s="25"/>
      <c r="K517" s="26"/>
      <c r="L517" s="26"/>
      <c r="M517" s="26"/>
    </row>
    <row r="518" spans="6:13" s="11" customFormat="1" ht="12.75">
      <c r="F518" s="25"/>
      <c r="K518" s="26"/>
      <c r="L518" s="26"/>
      <c r="M518" s="26"/>
    </row>
    <row r="519" spans="6:13" s="11" customFormat="1" ht="12.75">
      <c r="F519" s="25"/>
      <c r="K519" s="26"/>
      <c r="L519" s="26"/>
      <c r="M519" s="26"/>
    </row>
    <row r="520" spans="6:13" s="11" customFormat="1" ht="12.75">
      <c r="F520" s="25"/>
      <c r="K520" s="26"/>
      <c r="L520" s="26"/>
      <c r="M520" s="26"/>
    </row>
    <row r="521" spans="6:13" s="11" customFormat="1" ht="12.75">
      <c r="F521" s="25"/>
      <c r="K521" s="26"/>
      <c r="L521" s="26"/>
      <c r="M521" s="26"/>
    </row>
    <row r="522" spans="6:13" s="11" customFormat="1" ht="12.75">
      <c r="F522" s="25"/>
      <c r="K522" s="26"/>
      <c r="L522" s="26"/>
      <c r="M522" s="26"/>
    </row>
    <row r="523" spans="6:13" s="11" customFormat="1" ht="12.75">
      <c r="F523" s="25"/>
      <c r="K523" s="26"/>
      <c r="L523" s="26"/>
      <c r="M523" s="26"/>
    </row>
    <row r="524" spans="6:13" s="11" customFormat="1" ht="12.75">
      <c r="F524" s="25"/>
      <c r="K524" s="26"/>
      <c r="L524" s="26"/>
      <c r="M524" s="26"/>
    </row>
    <row r="525" spans="6:13" s="11" customFormat="1" ht="12.75">
      <c r="F525" s="25"/>
      <c r="K525" s="26"/>
      <c r="L525" s="26"/>
      <c r="M525" s="26"/>
    </row>
    <row r="526" spans="6:13" s="11" customFormat="1" ht="12.75">
      <c r="F526" s="25"/>
      <c r="K526" s="26"/>
      <c r="L526" s="26"/>
      <c r="M526" s="26"/>
    </row>
    <row r="527" spans="6:13" s="11" customFormat="1" ht="12.75">
      <c r="F527" s="25"/>
      <c r="K527" s="26"/>
      <c r="L527" s="26"/>
      <c r="M527" s="26"/>
    </row>
    <row r="528" spans="6:13" s="11" customFormat="1" ht="12.75">
      <c r="F528" s="25"/>
      <c r="K528" s="26"/>
      <c r="L528" s="26"/>
      <c r="M528" s="26"/>
    </row>
    <row r="529" spans="6:13" s="11" customFormat="1" ht="12.75">
      <c r="F529" s="25"/>
      <c r="K529" s="26"/>
      <c r="L529" s="26"/>
      <c r="M529" s="26"/>
    </row>
    <row r="530" spans="6:13" s="11" customFormat="1" ht="12.75">
      <c r="F530" s="25"/>
      <c r="K530" s="26"/>
      <c r="L530" s="26"/>
      <c r="M530" s="26"/>
    </row>
    <row r="531" spans="6:13" s="11" customFormat="1" ht="12.75">
      <c r="F531" s="25"/>
      <c r="K531" s="26"/>
      <c r="L531" s="26"/>
      <c r="M531" s="26"/>
    </row>
    <row r="532" spans="6:13" s="11" customFormat="1" ht="12.75">
      <c r="F532" s="25"/>
      <c r="K532" s="26"/>
      <c r="L532" s="26"/>
      <c r="M532" s="26"/>
    </row>
    <row r="533" spans="6:13" s="11" customFormat="1" ht="12.75">
      <c r="F533" s="25"/>
      <c r="K533" s="26"/>
      <c r="L533" s="26"/>
      <c r="M533" s="26"/>
    </row>
    <row r="534" spans="6:13" s="11" customFormat="1" ht="12.75">
      <c r="F534" s="25"/>
      <c r="K534" s="26"/>
      <c r="L534" s="26"/>
      <c r="M534" s="26"/>
    </row>
    <row r="535" spans="6:13" s="11" customFormat="1" ht="12.75">
      <c r="F535" s="25"/>
      <c r="K535" s="26"/>
      <c r="L535" s="26"/>
      <c r="M535" s="26"/>
    </row>
    <row r="536" spans="6:13" s="11" customFormat="1" ht="12.75">
      <c r="F536" s="25"/>
      <c r="K536" s="26"/>
      <c r="L536" s="26"/>
      <c r="M536" s="26"/>
    </row>
    <row r="537" spans="6:13" s="11" customFormat="1" ht="12.75">
      <c r="F537" s="25"/>
      <c r="K537" s="26"/>
      <c r="L537" s="26"/>
      <c r="M537" s="26"/>
    </row>
    <row r="538" spans="6:13" s="11" customFormat="1" ht="12.75">
      <c r="F538" s="25"/>
      <c r="K538" s="26"/>
      <c r="L538" s="26"/>
      <c r="M538" s="26"/>
    </row>
    <row r="539" spans="6:13" s="11" customFormat="1" ht="12.75">
      <c r="F539" s="25"/>
      <c r="K539" s="26"/>
      <c r="L539" s="26"/>
      <c r="M539" s="26"/>
    </row>
    <row r="540" spans="6:13" s="11" customFormat="1" ht="12.75">
      <c r="F540" s="25"/>
      <c r="K540" s="26"/>
      <c r="L540" s="26"/>
      <c r="M540" s="26"/>
    </row>
    <row r="541" spans="6:13" s="11" customFormat="1" ht="12.75">
      <c r="F541" s="25"/>
      <c r="K541" s="26"/>
      <c r="L541" s="26"/>
      <c r="M541" s="26"/>
    </row>
    <row r="542" spans="6:13" s="11" customFormat="1" ht="12.75">
      <c r="F542" s="25"/>
      <c r="K542" s="26"/>
      <c r="L542" s="26"/>
      <c r="M542" s="26"/>
    </row>
    <row r="543" spans="6:13" s="11" customFormat="1" ht="12.75">
      <c r="F543" s="25"/>
      <c r="K543" s="26"/>
      <c r="L543" s="26"/>
      <c r="M543" s="26"/>
    </row>
    <row r="544" spans="6:13" s="11" customFormat="1" ht="12.75">
      <c r="F544" s="25"/>
      <c r="K544" s="26"/>
      <c r="L544" s="26"/>
      <c r="M544" s="26"/>
    </row>
    <row r="545" spans="6:13" s="11" customFormat="1" ht="12.75">
      <c r="F545" s="25"/>
      <c r="K545" s="26"/>
      <c r="L545" s="26"/>
      <c r="M545" s="26"/>
    </row>
    <row r="546" spans="6:13" s="11" customFormat="1" ht="12.75">
      <c r="F546" s="25"/>
      <c r="K546" s="26"/>
      <c r="L546" s="26"/>
      <c r="M546" s="26"/>
    </row>
    <row r="547" spans="6:13" s="11" customFormat="1" ht="12.75">
      <c r="F547" s="25"/>
      <c r="K547" s="26"/>
      <c r="L547" s="26"/>
      <c r="M547" s="26"/>
    </row>
    <row r="548" spans="6:13" s="11" customFormat="1" ht="12.75">
      <c r="F548" s="25"/>
      <c r="K548" s="26"/>
      <c r="L548" s="26"/>
      <c r="M548" s="26"/>
    </row>
    <row r="549" spans="6:13" s="11" customFormat="1" ht="12.75">
      <c r="F549" s="25"/>
      <c r="K549" s="26"/>
      <c r="L549" s="26"/>
      <c r="M549" s="26"/>
    </row>
    <row r="550" spans="6:13" s="11" customFormat="1" ht="12.75">
      <c r="F550" s="25"/>
      <c r="K550" s="26"/>
      <c r="L550" s="26"/>
      <c r="M550" s="26"/>
    </row>
    <row r="551" spans="6:13" s="11" customFormat="1" ht="12.75">
      <c r="F551" s="25"/>
      <c r="K551" s="26"/>
      <c r="L551" s="26"/>
      <c r="M551" s="26"/>
    </row>
    <row r="552" spans="6:13" s="11" customFormat="1" ht="12.75">
      <c r="F552" s="25"/>
      <c r="K552" s="26"/>
      <c r="L552" s="26"/>
      <c r="M552" s="26"/>
    </row>
    <row r="553" spans="6:13" s="11" customFormat="1" ht="12.75">
      <c r="F553" s="25"/>
      <c r="K553" s="26"/>
      <c r="L553" s="26"/>
      <c r="M553" s="26"/>
    </row>
    <row r="554" spans="6:13" s="11" customFormat="1" ht="12.75">
      <c r="F554" s="25"/>
      <c r="K554" s="26"/>
      <c r="L554" s="26"/>
      <c r="M554" s="26"/>
    </row>
    <row r="555" spans="6:13" s="11" customFormat="1" ht="12.75">
      <c r="F555" s="25"/>
      <c r="K555" s="26"/>
      <c r="L555" s="26"/>
      <c r="M555" s="26"/>
    </row>
    <row r="556" spans="6:13" s="11" customFormat="1" ht="12.75">
      <c r="F556" s="25"/>
      <c r="K556" s="26"/>
      <c r="L556" s="26"/>
      <c r="M556" s="26"/>
    </row>
    <row r="557" spans="6:13" s="11" customFormat="1" ht="12.75">
      <c r="F557" s="25"/>
      <c r="K557" s="26"/>
      <c r="L557" s="26"/>
      <c r="M557" s="26"/>
    </row>
    <row r="558" spans="6:13" s="11" customFormat="1" ht="12.75">
      <c r="F558" s="25"/>
      <c r="K558" s="26"/>
      <c r="L558" s="26"/>
      <c r="M558" s="26"/>
    </row>
    <row r="559" spans="6:13" s="11" customFormat="1" ht="12.75">
      <c r="F559" s="25"/>
      <c r="K559" s="26"/>
      <c r="L559" s="26"/>
      <c r="M559" s="26"/>
    </row>
    <row r="560" spans="6:13" s="11" customFormat="1" ht="12.75">
      <c r="F560" s="25"/>
      <c r="K560" s="26"/>
      <c r="L560" s="26"/>
      <c r="M560" s="26"/>
    </row>
    <row r="561" spans="6:13" s="11" customFormat="1" ht="12.75">
      <c r="F561" s="25"/>
      <c r="K561" s="26"/>
      <c r="L561" s="26"/>
      <c r="M561" s="26"/>
    </row>
    <row r="562" spans="6:13" s="11" customFormat="1" ht="12.75">
      <c r="F562" s="25"/>
      <c r="K562" s="26"/>
      <c r="L562" s="26"/>
      <c r="M562" s="26"/>
    </row>
    <row r="563" spans="6:13" s="11" customFormat="1" ht="12.75">
      <c r="F563" s="25"/>
      <c r="K563" s="26"/>
      <c r="L563" s="26"/>
      <c r="M563" s="26"/>
    </row>
    <row r="564" spans="6:13" s="11" customFormat="1" ht="12.75">
      <c r="F564" s="25"/>
      <c r="K564" s="26"/>
      <c r="L564" s="26"/>
      <c r="M564" s="26"/>
    </row>
    <row r="565" spans="6:13" s="11" customFormat="1" ht="12.75">
      <c r="F565" s="25"/>
      <c r="K565" s="26"/>
      <c r="L565" s="26"/>
      <c r="M565" s="26"/>
    </row>
    <row r="566" spans="6:13" s="11" customFormat="1" ht="12.75">
      <c r="F566" s="25"/>
      <c r="K566" s="26"/>
      <c r="L566" s="26"/>
      <c r="M566" s="26"/>
    </row>
    <row r="567" spans="6:13" s="11" customFormat="1" ht="12.75">
      <c r="F567" s="25"/>
      <c r="K567" s="26"/>
      <c r="L567" s="26"/>
      <c r="M567" s="26"/>
    </row>
    <row r="568" spans="6:13" s="11" customFormat="1" ht="12.75">
      <c r="F568" s="25"/>
      <c r="K568" s="26"/>
      <c r="L568" s="26"/>
      <c r="M568" s="26"/>
    </row>
    <row r="569" spans="6:13" s="11" customFormat="1" ht="12.75">
      <c r="F569" s="25"/>
      <c r="K569" s="26"/>
      <c r="L569" s="26"/>
      <c r="M569" s="26"/>
    </row>
    <row r="570" spans="6:13" s="11" customFormat="1" ht="12.75">
      <c r="F570" s="25"/>
      <c r="K570" s="26"/>
      <c r="L570" s="26"/>
      <c r="M570" s="26"/>
    </row>
    <row r="571" spans="6:13" s="11" customFormat="1" ht="12.75">
      <c r="F571" s="25"/>
      <c r="K571" s="26"/>
      <c r="L571" s="26"/>
      <c r="M571" s="26"/>
    </row>
    <row r="572" spans="6:13" s="11" customFormat="1" ht="12.75">
      <c r="F572" s="25"/>
      <c r="K572" s="26"/>
      <c r="L572" s="26"/>
      <c r="M572" s="26"/>
    </row>
    <row r="573" spans="6:13" s="11" customFormat="1" ht="12.75">
      <c r="F573" s="25"/>
      <c r="K573" s="26"/>
      <c r="L573" s="26"/>
      <c r="M573" s="26"/>
    </row>
    <row r="574" spans="6:13" s="11" customFormat="1" ht="12.75">
      <c r="F574" s="25"/>
      <c r="K574" s="26"/>
      <c r="L574" s="26"/>
      <c r="M574" s="26"/>
    </row>
    <row r="575" spans="6:13" s="11" customFormat="1" ht="12.75">
      <c r="F575" s="25"/>
      <c r="K575" s="26"/>
      <c r="L575" s="26"/>
      <c r="M575" s="26"/>
    </row>
    <row r="576" spans="6:13" s="11" customFormat="1" ht="12.75">
      <c r="F576" s="25"/>
      <c r="K576" s="26"/>
      <c r="L576" s="26"/>
      <c r="M576" s="26"/>
    </row>
    <row r="577" spans="6:13" s="11" customFormat="1" ht="12.75">
      <c r="F577" s="25"/>
      <c r="K577" s="26"/>
      <c r="L577" s="26"/>
      <c r="M577" s="26"/>
    </row>
    <row r="578" spans="6:13" s="11" customFormat="1" ht="12.75">
      <c r="F578" s="25"/>
      <c r="K578" s="26"/>
      <c r="L578" s="26"/>
      <c r="M578" s="26"/>
    </row>
    <row r="579" spans="6:13" s="11" customFormat="1" ht="12.75">
      <c r="F579" s="25"/>
      <c r="K579" s="26"/>
      <c r="L579" s="26"/>
      <c r="M579" s="26"/>
    </row>
    <row r="580" spans="6:13" s="11" customFormat="1" ht="12.75">
      <c r="F580" s="25"/>
      <c r="K580" s="26"/>
      <c r="L580" s="26"/>
      <c r="M580" s="26"/>
    </row>
    <row r="581" spans="6:13" s="11" customFormat="1" ht="12.75">
      <c r="F581" s="25"/>
      <c r="K581" s="26"/>
      <c r="L581" s="26"/>
      <c r="M581" s="26"/>
    </row>
    <row r="582" spans="6:13" s="11" customFormat="1" ht="12.75">
      <c r="F582" s="25"/>
      <c r="K582" s="26"/>
      <c r="L582" s="26"/>
      <c r="M582" s="26"/>
    </row>
    <row r="583" spans="6:13" s="11" customFormat="1" ht="12.75">
      <c r="F583" s="25"/>
      <c r="K583" s="26"/>
      <c r="L583" s="26"/>
      <c r="M583" s="26"/>
    </row>
    <row r="584" spans="6:13" s="11" customFormat="1" ht="12.75">
      <c r="F584" s="25"/>
      <c r="K584" s="26"/>
      <c r="L584" s="26"/>
      <c r="M584" s="26"/>
    </row>
    <row r="585" spans="6:13" s="11" customFormat="1" ht="12.75">
      <c r="F585" s="25"/>
      <c r="K585" s="26"/>
      <c r="L585" s="26"/>
      <c r="M585" s="26"/>
    </row>
    <row r="586" spans="6:13" s="11" customFormat="1" ht="12.75">
      <c r="F586" s="25"/>
      <c r="K586" s="26"/>
      <c r="L586" s="26"/>
      <c r="M586" s="26"/>
    </row>
    <row r="587" spans="6:13" s="11" customFormat="1" ht="12.75">
      <c r="F587" s="25"/>
      <c r="K587" s="26"/>
      <c r="L587" s="26"/>
      <c r="M587" s="26"/>
    </row>
    <row r="588" spans="6:13" s="11" customFormat="1" ht="12.75">
      <c r="F588" s="25"/>
      <c r="K588" s="26"/>
      <c r="L588" s="26"/>
      <c r="M588" s="26"/>
    </row>
    <row r="589" spans="6:13" s="11" customFormat="1" ht="12.75">
      <c r="F589" s="25"/>
      <c r="K589" s="26"/>
      <c r="L589" s="26"/>
      <c r="M589" s="26"/>
    </row>
    <row r="590" spans="6:13" s="11" customFormat="1" ht="12.75">
      <c r="F590" s="25"/>
      <c r="K590" s="26"/>
      <c r="L590" s="26"/>
      <c r="M590" s="26"/>
    </row>
    <row r="591" spans="6:13" s="11" customFormat="1" ht="12.75">
      <c r="F591" s="25"/>
      <c r="K591" s="26"/>
      <c r="L591" s="26"/>
      <c r="M591" s="26"/>
    </row>
    <row r="592" spans="6:13" s="11" customFormat="1" ht="12.75">
      <c r="F592" s="25"/>
      <c r="K592" s="26"/>
      <c r="L592" s="26"/>
      <c r="M592" s="26"/>
    </row>
    <row r="593" spans="6:13" s="11" customFormat="1" ht="12.75">
      <c r="F593" s="25"/>
      <c r="K593" s="26"/>
      <c r="L593" s="26"/>
      <c r="M593" s="26"/>
    </row>
    <row r="594" spans="6:13" s="11" customFormat="1" ht="12.75">
      <c r="F594" s="25"/>
      <c r="K594" s="26"/>
      <c r="L594" s="26"/>
      <c r="M594" s="26"/>
    </row>
    <row r="595" spans="6:13" s="11" customFormat="1" ht="12.75">
      <c r="F595" s="25"/>
      <c r="K595" s="26"/>
      <c r="L595" s="26"/>
      <c r="M595" s="26"/>
    </row>
    <row r="596" spans="6:13" s="11" customFormat="1" ht="12.75">
      <c r="F596" s="25"/>
      <c r="K596" s="26"/>
      <c r="L596" s="26"/>
      <c r="M596" s="26"/>
    </row>
    <row r="597" spans="6:13" s="11" customFormat="1" ht="12.75">
      <c r="F597" s="25"/>
      <c r="K597" s="26"/>
      <c r="L597" s="26"/>
      <c r="M597" s="26"/>
    </row>
    <row r="598" spans="6:13" s="11" customFormat="1" ht="12.75">
      <c r="F598" s="25"/>
      <c r="K598" s="26"/>
      <c r="L598" s="26"/>
      <c r="M598" s="26"/>
    </row>
    <row r="599" spans="6:13" s="11" customFormat="1" ht="12.75">
      <c r="F599" s="25"/>
      <c r="K599" s="26"/>
      <c r="L599" s="26"/>
      <c r="M599" s="26"/>
    </row>
    <row r="600" spans="6:13" s="11" customFormat="1" ht="12.75">
      <c r="F600" s="25"/>
      <c r="K600" s="26"/>
      <c r="L600" s="26"/>
      <c r="M600" s="26"/>
    </row>
    <row r="601" spans="6:13" s="11" customFormat="1" ht="12.75">
      <c r="F601" s="25"/>
      <c r="K601" s="26"/>
      <c r="L601" s="26"/>
      <c r="M601" s="26"/>
    </row>
    <row r="602" spans="6:13" s="11" customFormat="1" ht="12.75">
      <c r="F602" s="25"/>
      <c r="K602" s="26"/>
      <c r="L602" s="26"/>
      <c r="M602" s="26"/>
    </row>
    <row r="603" spans="6:13" s="11" customFormat="1" ht="12.75">
      <c r="F603" s="25"/>
      <c r="K603" s="26"/>
      <c r="L603" s="26"/>
      <c r="M603" s="26"/>
    </row>
    <row r="604" spans="6:13" s="11" customFormat="1" ht="12.75">
      <c r="F604" s="25"/>
      <c r="K604" s="26"/>
      <c r="L604" s="26"/>
      <c r="M604" s="26"/>
    </row>
    <row r="605" spans="6:13" s="11" customFormat="1" ht="12.75">
      <c r="F605" s="25"/>
      <c r="K605" s="26"/>
      <c r="L605" s="26"/>
      <c r="M605" s="26"/>
    </row>
    <row r="606" spans="6:13" s="11" customFormat="1" ht="12.75">
      <c r="F606" s="25"/>
      <c r="K606" s="26"/>
      <c r="L606" s="26"/>
      <c r="M606" s="26"/>
    </row>
    <row r="607" spans="6:13" s="11" customFormat="1" ht="12.75">
      <c r="F607" s="25"/>
      <c r="K607" s="26"/>
      <c r="L607" s="26"/>
      <c r="M607" s="26"/>
    </row>
    <row r="608" spans="6:13" s="11" customFormat="1" ht="12.75">
      <c r="F608" s="25"/>
      <c r="K608" s="26"/>
      <c r="L608" s="26"/>
      <c r="M608" s="26"/>
    </row>
    <row r="609" spans="6:13" s="11" customFormat="1" ht="12.75">
      <c r="F609" s="25"/>
      <c r="K609" s="26"/>
      <c r="L609" s="26"/>
      <c r="M609" s="26"/>
    </row>
    <row r="610" spans="6:13" s="11" customFormat="1" ht="12.75">
      <c r="F610" s="25"/>
      <c r="K610" s="26"/>
      <c r="L610" s="26"/>
      <c r="M610" s="26"/>
    </row>
    <row r="611" spans="6:13" s="11" customFormat="1" ht="12.75">
      <c r="F611" s="25"/>
      <c r="K611" s="26"/>
      <c r="L611" s="26"/>
      <c r="M611" s="26"/>
    </row>
    <row r="612" spans="6:13" s="11" customFormat="1" ht="12.75">
      <c r="F612" s="25"/>
      <c r="K612" s="26"/>
      <c r="L612" s="26"/>
      <c r="M612" s="26"/>
    </row>
    <row r="613" spans="6:13" s="11" customFormat="1" ht="12.75">
      <c r="F613" s="25"/>
      <c r="K613" s="26"/>
      <c r="L613" s="26"/>
      <c r="M613" s="26"/>
    </row>
    <row r="614" spans="6:13" s="11" customFormat="1" ht="12.75">
      <c r="F614" s="25"/>
      <c r="K614" s="26"/>
      <c r="L614" s="26"/>
      <c r="M614" s="26"/>
    </row>
    <row r="615" spans="6:13" s="11" customFormat="1" ht="12.75">
      <c r="F615" s="25"/>
      <c r="K615" s="26"/>
      <c r="L615" s="26"/>
      <c r="M615" s="26"/>
    </row>
    <row r="616" spans="6:13" s="11" customFormat="1" ht="12.75">
      <c r="F616" s="25"/>
      <c r="K616" s="26"/>
      <c r="L616" s="26"/>
      <c r="M616" s="26"/>
    </row>
    <row r="617" spans="6:13" s="11" customFormat="1" ht="12.75">
      <c r="F617" s="25"/>
      <c r="K617" s="26"/>
      <c r="L617" s="26"/>
      <c r="M617" s="26"/>
    </row>
    <row r="618" spans="6:13" s="11" customFormat="1" ht="12.75">
      <c r="F618" s="25"/>
      <c r="K618" s="26"/>
      <c r="L618" s="26"/>
      <c r="M618" s="26"/>
    </row>
    <row r="619" spans="6:13" s="11" customFormat="1" ht="12.75">
      <c r="F619" s="25"/>
      <c r="K619" s="26"/>
      <c r="L619" s="26"/>
      <c r="M619" s="26"/>
    </row>
    <row r="620" spans="6:13" s="11" customFormat="1" ht="12.75">
      <c r="F620" s="25"/>
      <c r="K620" s="26"/>
      <c r="L620" s="26"/>
      <c r="M620" s="26"/>
    </row>
    <row r="621" spans="6:13" s="11" customFormat="1" ht="12.75">
      <c r="F621" s="25"/>
      <c r="K621" s="26"/>
      <c r="L621" s="26"/>
      <c r="M621" s="26"/>
    </row>
    <row r="622" spans="6:13" s="11" customFormat="1" ht="12.75">
      <c r="F622" s="25"/>
      <c r="K622" s="26"/>
      <c r="L622" s="26"/>
      <c r="M622" s="26"/>
    </row>
    <row r="623" spans="6:13" s="11" customFormat="1" ht="12.75">
      <c r="F623" s="25"/>
      <c r="K623" s="26"/>
      <c r="L623" s="26"/>
      <c r="M623" s="26"/>
    </row>
    <row r="624" spans="6:13" s="11" customFormat="1" ht="12.75">
      <c r="F624" s="25"/>
      <c r="K624" s="26"/>
      <c r="L624" s="26"/>
      <c r="M624" s="26"/>
    </row>
    <row r="625" spans="6:13" s="11" customFormat="1" ht="12.75">
      <c r="F625" s="25"/>
      <c r="K625" s="26"/>
      <c r="L625" s="26"/>
      <c r="M625" s="26"/>
    </row>
    <row r="626" spans="6:13" s="11" customFormat="1" ht="12.75">
      <c r="F626" s="25"/>
      <c r="K626" s="26"/>
      <c r="L626" s="26"/>
      <c r="M626" s="26"/>
    </row>
    <row r="627" spans="6:13" s="11" customFormat="1" ht="12.75">
      <c r="F627" s="25"/>
      <c r="K627" s="26"/>
      <c r="L627" s="26"/>
      <c r="M627" s="26"/>
    </row>
    <row r="628" spans="6:13" s="11" customFormat="1" ht="12.75">
      <c r="F628" s="25"/>
      <c r="K628" s="26"/>
      <c r="L628" s="26"/>
      <c r="M628" s="26"/>
    </row>
    <row r="629" spans="6:13" s="11" customFormat="1" ht="12.75">
      <c r="F629" s="25"/>
      <c r="K629" s="26"/>
      <c r="L629" s="26"/>
      <c r="M629" s="26"/>
    </row>
    <row r="630" spans="6:13" s="11" customFormat="1" ht="12.75">
      <c r="F630" s="25"/>
      <c r="K630" s="26"/>
      <c r="L630" s="26"/>
      <c r="M630" s="26"/>
    </row>
    <row r="631" spans="6:13" s="11" customFormat="1" ht="12.75">
      <c r="F631" s="25"/>
      <c r="K631" s="26"/>
      <c r="L631" s="26"/>
      <c r="M631" s="26"/>
    </row>
    <row r="632" spans="6:13" s="11" customFormat="1" ht="12.75">
      <c r="F632" s="25"/>
      <c r="K632" s="26"/>
      <c r="L632" s="26"/>
      <c r="M632" s="26"/>
    </row>
    <row r="633" spans="6:13" s="11" customFormat="1" ht="12.75">
      <c r="F633" s="25"/>
      <c r="K633" s="26"/>
      <c r="L633" s="26"/>
      <c r="M633" s="26"/>
    </row>
    <row r="634" spans="6:13" s="11" customFormat="1" ht="12.75">
      <c r="F634" s="25"/>
      <c r="K634" s="26"/>
      <c r="L634" s="26"/>
      <c r="M634" s="26"/>
    </row>
    <row r="635" spans="6:13" s="11" customFormat="1" ht="12.75">
      <c r="F635" s="25"/>
      <c r="K635" s="26"/>
      <c r="L635" s="26"/>
      <c r="M635" s="26"/>
    </row>
    <row r="636" spans="6:13" s="11" customFormat="1" ht="12.75">
      <c r="F636" s="25"/>
      <c r="K636" s="26"/>
      <c r="L636" s="26"/>
      <c r="M636" s="26"/>
    </row>
    <row r="637" spans="6:13" s="11" customFormat="1" ht="12.75">
      <c r="F637" s="25"/>
      <c r="K637" s="26"/>
      <c r="L637" s="26"/>
      <c r="M637" s="26"/>
    </row>
    <row r="638" spans="6:13" s="11" customFormat="1" ht="12.75">
      <c r="F638" s="25"/>
      <c r="K638" s="26"/>
      <c r="L638" s="26"/>
      <c r="M638" s="26"/>
    </row>
    <row r="639" spans="6:13" s="11" customFormat="1" ht="12.75">
      <c r="F639" s="25"/>
      <c r="K639" s="26"/>
      <c r="L639" s="26"/>
      <c r="M639" s="26"/>
    </row>
    <row r="640" spans="6:13" s="11" customFormat="1" ht="12.75">
      <c r="F640" s="25"/>
      <c r="K640" s="26"/>
      <c r="L640" s="26"/>
      <c r="M640" s="26"/>
    </row>
    <row r="641" spans="6:13" s="11" customFormat="1" ht="12.75">
      <c r="F641" s="25"/>
      <c r="K641" s="26"/>
      <c r="L641" s="26"/>
      <c r="M641" s="26"/>
    </row>
    <row r="642" spans="6:13" s="11" customFormat="1" ht="12.75">
      <c r="F642" s="25"/>
      <c r="K642" s="26"/>
      <c r="L642" s="26"/>
      <c r="M642" s="26"/>
    </row>
    <row r="643" spans="6:13" s="11" customFormat="1" ht="12.75">
      <c r="F643" s="25"/>
      <c r="K643" s="26"/>
      <c r="L643" s="26"/>
      <c r="M643" s="26"/>
    </row>
    <row r="644" spans="6:13" s="11" customFormat="1" ht="12.75">
      <c r="F644" s="25"/>
      <c r="K644" s="26"/>
      <c r="L644" s="26"/>
      <c r="M644" s="26"/>
    </row>
    <row r="645" spans="6:13" s="11" customFormat="1" ht="12.75">
      <c r="F645" s="25"/>
      <c r="K645" s="26"/>
      <c r="L645" s="26"/>
      <c r="M645" s="26"/>
    </row>
    <row r="646" spans="6:13" s="11" customFormat="1" ht="12.75">
      <c r="F646" s="25"/>
      <c r="K646" s="26"/>
      <c r="L646" s="26"/>
      <c r="M646" s="26"/>
    </row>
    <row r="647" spans="6:13" s="11" customFormat="1" ht="12.75">
      <c r="F647" s="25"/>
      <c r="K647" s="26"/>
      <c r="L647" s="26"/>
      <c r="M647" s="26"/>
    </row>
    <row r="648" spans="6:13" s="11" customFormat="1" ht="12.75">
      <c r="F648" s="25"/>
      <c r="K648" s="26"/>
      <c r="L648" s="26"/>
      <c r="M648" s="26"/>
    </row>
    <row r="649" spans="6:13" s="11" customFormat="1" ht="12.75">
      <c r="F649" s="25"/>
      <c r="K649" s="26"/>
      <c r="L649" s="26"/>
      <c r="M649" s="26"/>
    </row>
    <row r="650" spans="6:13" s="11" customFormat="1" ht="12.75">
      <c r="F650" s="25"/>
      <c r="K650" s="26"/>
      <c r="L650" s="26"/>
      <c r="M650" s="26"/>
    </row>
    <row r="651" spans="6:13" s="11" customFormat="1" ht="12.75">
      <c r="F651" s="25"/>
      <c r="K651" s="26"/>
      <c r="L651" s="26"/>
      <c r="M651" s="26"/>
    </row>
    <row r="652" spans="6:13" s="11" customFormat="1" ht="12.75">
      <c r="F652" s="25"/>
      <c r="K652" s="26"/>
      <c r="L652" s="26"/>
      <c r="M652" s="26"/>
    </row>
    <row r="653" spans="6:13" s="11" customFormat="1" ht="12.75">
      <c r="F653" s="25"/>
      <c r="K653" s="26"/>
      <c r="L653" s="26"/>
      <c r="M653" s="26"/>
    </row>
    <row r="654" spans="6:13" s="11" customFormat="1" ht="12.75">
      <c r="F654" s="25"/>
      <c r="K654" s="26"/>
      <c r="L654" s="26"/>
      <c r="M654" s="26"/>
    </row>
    <row r="655" spans="6:13" s="11" customFormat="1" ht="12.75">
      <c r="F655" s="25"/>
      <c r="K655" s="26"/>
      <c r="L655" s="26"/>
      <c r="M655" s="26"/>
    </row>
    <row r="656" spans="6:13" s="11" customFormat="1" ht="12.75">
      <c r="F656" s="25"/>
      <c r="K656" s="26"/>
      <c r="L656" s="26"/>
      <c r="M656" s="26"/>
    </row>
    <row r="657" spans="6:13" s="11" customFormat="1" ht="12.75">
      <c r="F657" s="25"/>
      <c r="K657" s="26"/>
      <c r="L657" s="26"/>
      <c r="M657" s="26"/>
    </row>
    <row r="658" spans="6:13" s="11" customFormat="1" ht="12.75">
      <c r="F658" s="25"/>
      <c r="K658" s="26"/>
      <c r="L658" s="26"/>
      <c r="M658" s="26"/>
    </row>
    <row r="659" spans="6:13" s="11" customFormat="1" ht="12.75">
      <c r="F659" s="25"/>
      <c r="K659" s="26"/>
      <c r="L659" s="26"/>
      <c r="M659" s="26"/>
    </row>
    <row r="660" spans="6:13" s="11" customFormat="1" ht="12.75">
      <c r="F660" s="25"/>
      <c r="K660" s="26"/>
      <c r="L660" s="26"/>
      <c r="M660" s="26"/>
    </row>
    <row r="661" spans="6:13" s="11" customFormat="1" ht="12.75">
      <c r="F661" s="25"/>
      <c r="K661" s="26"/>
      <c r="L661" s="26"/>
      <c r="M661" s="26"/>
    </row>
    <row r="662" spans="6:13" s="11" customFormat="1" ht="12.75">
      <c r="F662" s="25"/>
      <c r="K662" s="26"/>
      <c r="L662" s="26"/>
      <c r="M662" s="26"/>
    </row>
    <row r="663" spans="6:13" s="11" customFormat="1" ht="12.75">
      <c r="F663" s="25"/>
      <c r="K663" s="26"/>
      <c r="L663" s="26"/>
      <c r="M663" s="26"/>
    </row>
    <row r="664" spans="6:13" s="11" customFormat="1" ht="12.75">
      <c r="F664" s="25"/>
      <c r="K664" s="26"/>
      <c r="L664" s="26"/>
      <c r="M664" s="26"/>
    </row>
    <row r="665" spans="6:13" s="11" customFormat="1" ht="12.75">
      <c r="F665" s="25"/>
      <c r="K665" s="26"/>
      <c r="L665" s="26"/>
      <c r="M665" s="26"/>
    </row>
    <row r="666" spans="6:13" s="11" customFormat="1" ht="12.75">
      <c r="F666" s="25"/>
      <c r="K666" s="26"/>
      <c r="L666" s="26"/>
      <c r="M666" s="26"/>
    </row>
    <row r="667" spans="6:13" s="11" customFormat="1" ht="12.75">
      <c r="F667" s="25"/>
      <c r="K667" s="26"/>
      <c r="L667" s="26"/>
      <c r="M667" s="26"/>
    </row>
    <row r="668" spans="6:13" s="11" customFormat="1" ht="12.75">
      <c r="F668" s="25"/>
      <c r="K668" s="26"/>
      <c r="L668" s="26"/>
      <c r="M668" s="26"/>
    </row>
    <row r="669" spans="6:13" s="11" customFormat="1" ht="12.75">
      <c r="F669" s="25"/>
      <c r="K669" s="26"/>
      <c r="L669" s="26"/>
      <c r="M669" s="26"/>
    </row>
    <row r="670" spans="6:13" s="11" customFormat="1" ht="12.75">
      <c r="F670" s="25"/>
      <c r="K670" s="26"/>
      <c r="L670" s="26"/>
      <c r="M670" s="26"/>
    </row>
    <row r="671" spans="6:13" s="11" customFormat="1" ht="12.75">
      <c r="F671" s="25"/>
      <c r="K671" s="26"/>
      <c r="L671" s="26"/>
      <c r="M671" s="26"/>
    </row>
    <row r="672" spans="6:13" s="11" customFormat="1" ht="12.75">
      <c r="F672" s="25"/>
      <c r="K672" s="26"/>
      <c r="L672" s="26"/>
      <c r="M672" s="26"/>
    </row>
    <row r="673" spans="6:13" s="11" customFormat="1" ht="12.75">
      <c r="F673" s="25"/>
      <c r="K673" s="26"/>
      <c r="L673" s="26"/>
      <c r="M673" s="26"/>
    </row>
    <row r="674" spans="6:13" s="11" customFormat="1" ht="12.75">
      <c r="F674" s="25"/>
      <c r="K674" s="26"/>
      <c r="L674" s="26"/>
      <c r="M674" s="26"/>
    </row>
    <row r="675" spans="6:13" s="11" customFormat="1" ht="12.75">
      <c r="F675" s="25"/>
      <c r="K675" s="26"/>
      <c r="L675" s="26"/>
      <c r="M675" s="26"/>
    </row>
    <row r="676" spans="6:13" s="11" customFormat="1" ht="12.75">
      <c r="F676" s="25"/>
      <c r="K676" s="26"/>
      <c r="L676" s="26"/>
      <c r="M676" s="26"/>
    </row>
    <row r="677" spans="6:13" s="11" customFormat="1" ht="12.75">
      <c r="F677" s="25"/>
      <c r="K677" s="26"/>
      <c r="L677" s="26"/>
      <c r="M677" s="26"/>
    </row>
    <row r="678" spans="6:13" s="11" customFormat="1" ht="12.75">
      <c r="F678" s="25"/>
      <c r="K678" s="26"/>
      <c r="L678" s="26"/>
      <c r="M678" s="26"/>
    </row>
    <row r="679" spans="6:13" s="11" customFormat="1" ht="12.75">
      <c r="F679" s="25"/>
      <c r="K679" s="26"/>
      <c r="L679" s="26"/>
      <c r="M679" s="26"/>
    </row>
    <row r="680" spans="6:13" s="11" customFormat="1" ht="12.75">
      <c r="F680" s="25"/>
      <c r="K680" s="26"/>
      <c r="L680" s="26"/>
      <c r="M680" s="26"/>
    </row>
    <row r="681" spans="6:13" s="11" customFormat="1" ht="12.75">
      <c r="F681" s="25"/>
      <c r="K681" s="26"/>
      <c r="L681" s="26"/>
      <c r="M681" s="26"/>
    </row>
    <row r="682" spans="6:13" s="11" customFormat="1" ht="12.75">
      <c r="F682" s="25"/>
      <c r="K682" s="26"/>
      <c r="L682" s="26"/>
      <c r="M682" s="26"/>
    </row>
    <row r="683" spans="6:13" s="11" customFormat="1" ht="12.75">
      <c r="F683" s="25"/>
      <c r="K683" s="26"/>
      <c r="L683" s="26"/>
      <c r="M683" s="26"/>
    </row>
    <row r="684" spans="6:13" s="11" customFormat="1" ht="12.75">
      <c r="F684" s="25"/>
      <c r="K684" s="26"/>
      <c r="L684" s="26"/>
      <c r="M684" s="26"/>
    </row>
    <row r="685" spans="6:13" s="11" customFormat="1" ht="12.75">
      <c r="F685" s="25"/>
      <c r="K685" s="26"/>
      <c r="L685" s="26"/>
      <c r="M685" s="26"/>
    </row>
    <row r="686" spans="6:13" s="11" customFormat="1" ht="12.75">
      <c r="F686" s="25"/>
      <c r="K686" s="26"/>
      <c r="L686" s="26"/>
      <c r="M686" s="26"/>
    </row>
    <row r="687" spans="6:13" s="11" customFormat="1" ht="12.75">
      <c r="F687" s="25"/>
      <c r="K687" s="26"/>
      <c r="L687" s="26"/>
      <c r="M687" s="26"/>
    </row>
    <row r="688" spans="6:13" s="11" customFormat="1" ht="12.75">
      <c r="F688" s="25"/>
      <c r="K688" s="26"/>
      <c r="L688" s="26"/>
      <c r="M688" s="26"/>
    </row>
    <row r="689" spans="6:13" s="11" customFormat="1" ht="12.75">
      <c r="F689" s="25"/>
      <c r="K689" s="26"/>
      <c r="L689" s="26"/>
      <c r="M689" s="26"/>
    </row>
    <row r="690" spans="6:13" s="11" customFormat="1" ht="12.75">
      <c r="F690" s="25"/>
      <c r="K690" s="26"/>
      <c r="L690" s="26"/>
      <c r="M690" s="26"/>
    </row>
    <row r="691" spans="6:13" s="11" customFormat="1" ht="12.75">
      <c r="F691" s="25"/>
      <c r="K691" s="26"/>
      <c r="L691" s="26"/>
      <c r="M691" s="26"/>
    </row>
    <row r="692" spans="6:13" s="11" customFormat="1" ht="12.75">
      <c r="F692" s="25"/>
      <c r="K692" s="26"/>
      <c r="L692" s="26"/>
      <c r="M692" s="26"/>
    </row>
    <row r="693" spans="6:13" s="11" customFormat="1" ht="12.75">
      <c r="F693" s="25"/>
      <c r="K693" s="26"/>
      <c r="L693" s="26"/>
      <c r="M693" s="26"/>
    </row>
    <row r="694" spans="6:13" s="11" customFormat="1" ht="12.75">
      <c r="F694" s="25"/>
      <c r="K694" s="26"/>
      <c r="L694" s="26"/>
      <c r="M694" s="26"/>
    </row>
    <row r="695" spans="6:13" s="11" customFormat="1" ht="12.75">
      <c r="F695" s="25"/>
      <c r="K695" s="26"/>
      <c r="L695" s="26"/>
      <c r="M695" s="26"/>
    </row>
    <row r="696" spans="6:13" s="11" customFormat="1" ht="12.75">
      <c r="F696" s="25"/>
      <c r="K696" s="26"/>
      <c r="L696" s="26"/>
      <c r="M696" s="26"/>
    </row>
    <row r="697" spans="6:13" s="11" customFormat="1" ht="12.75">
      <c r="F697" s="25"/>
      <c r="K697" s="26"/>
      <c r="L697" s="26"/>
      <c r="M697" s="26"/>
    </row>
    <row r="698" spans="6:13" s="11" customFormat="1" ht="12.75">
      <c r="F698" s="25"/>
      <c r="K698" s="26"/>
      <c r="L698" s="26"/>
      <c r="M698" s="26"/>
    </row>
    <row r="699" spans="6:13" s="11" customFormat="1" ht="12.75">
      <c r="F699" s="25"/>
      <c r="K699" s="26"/>
      <c r="L699" s="26"/>
      <c r="M699" s="26"/>
    </row>
    <row r="700" spans="6:13" s="11" customFormat="1" ht="12.75">
      <c r="F700" s="25"/>
      <c r="K700" s="26"/>
      <c r="L700" s="26"/>
      <c r="M700" s="26"/>
    </row>
    <row r="701" spans="6:13" s="11" customFormat="1" ht="12.75">
      <c r="F701" s="25"/>
      <c r="K701" s="26"/>
      <c r="L701" s="26"/>
      <c r="M701" s="26"/>
    </row>
    <row r="702" spans="6:13" s="11" customFormat="1" ht="12.75">
      <c r="F702" s="25"/>
      <c r="K702" s="26"/>
      <c r="L702" s="26"/>
      <c r="M702" s="26"/>
    </row>
    <row r="703" spans="6:13" s="11" customFormat="1" ht="12.75">
      <c r="F703" s="25"/>
      <c r="K703" s="26"/>
      <c r="L703" s="26"/>
      <c r="M703" s="26"/>
    </row>
    <row r="704" spans="6:13" s="11" customFormat="1" ht="12.75">
      <c r="F704" s="25"/>
      <c r="K704" s="26"/>
      <c r="L704" s="26"/>
      <c r="M704" s="26"/>
    </row>
    <row r="705" spans="6:13" s="11" customFormat="1" ht="12.75">
      <c r="F705" s="25"/>
      <c r="K705" s="26"/>
      <c r="L705" s="26"/>
      <c r="M705" s="26"/>
    </row>
    <row r="706" spans="6:13" s="11" customFormat="1" ht="12.75">
      <c r="F706" s="25"/>
      <c r="K706" s="26"/>
      <c r="L706" s="26"/>
      <c r="M706" s="26"/>
    </row>
    <row r="707" spans="6:13" s="11" customFormat="1" ht="12.75">
      <c r="F707" s="25"/>
      <c r="K707" s="26"/>
      <c r="L707" s="26"/>
      <c r="M707" s="26"/>
    </row>
    <row r="708" spans="6:13" s="11" customFormat="1" ht="12.75">
      <c r="F708" s="25"/>
      <c r="K708" s="26"/>
      <c r="L708" s="26"/>
      <c r="M708" s="26"/>
    </row>
    <row r="709" spans="6:13" s="11" customFormat="1" ht="12.75">
      <c r="F709" s="25"/>
      <c r="K709" s="26"/>
      <c r="L709" s="26"/>
      <c r="M709" s="26"/>
    </row>
    <row r="710" spans="6:13" s="11" customFormat="1" ht="12.75">
      <c r="F710" s="25"/>
      <c r="K710" s="26"/>
      <c r="L710" s="26"/>
      <c r="M710" s="26"/>
    </row>
    <row r="711" spans="6:13" s="11" customFormat="1" ht="12.75">
      <c r="F711" s="25"/>
      <c r="K711" s="26"/>
      <c r="L711" s="26"/>
      <c r="M711" s="26"/>
    </row>
    <row r="712" spans="6:13" s="11" customFormat="1" ht="12.75">
      <c r="F712" s="25"/>
      <c r="K712" s="26"/>
      <c r="L712" s="26"/>
      <c r="M712" s="26"/>
    </row>
    <row r="713" spans="6:13" s="11" customFormat="1" ht="12.75">
      <c r="F713" s="25"/>
      <c r="K713" s="26"/>
      <c r="L713" s="26"/>
      <c r="M713" s="26"/>
    </row>
    <row r="714" spans="6:13" s="11" customFormat="1" ht="12.75">
      <c r="F714" s="25"/>
      <c r="K714" s="26"/>
      <c r="L714" s="26"/>
      <c r="M714" s="26"/>
    </row>
    <row r="715" spans="6:13" s="11" customFormat="1" ht="12.75">
      <c r="F715" s="25"/>
      <c r="K715" s="26"/>
      <c r="L715" s="26"/>
      <c r="M715" s="26"/>
    </row>
    <row r="716" spans="6:13" s="11" customFormat="1" ht="12.75">
      <c r="F716" s="25"/>
      <c r="K716" s="26"/>
      <c r="L716" s="26"/>
      <c r="M716" s="26"/>
    </row>
    <row r="717" spans="6:13" s="11" customFormat="1" ht="12.75">
      <c r="F717" s="25"/>
      <c r="K717" s="26"/>
      <c r="L717" s="26"/>
      <c r="M717" s="26"/>
    </row>
    <row r="718" spans="6:13" s="11" customFormat="1" ht="12.75">
      <c r="F718" s="25"/>
      <c r="K718" s="26"/>
      <c r="L718" s="26"/>
      <c r="M718" s="26"/>
    </row>
    <row r="719" spans="6:13" s="11" customFormat="1" ht="12.75">
      <c r="F719" s="25"/>
      <c r="K719" s="26"/>
      <c r="L719" s="26"/>
      <c r="M719" s="26"/>
    </row>
    <row r="720" spans="6:13" s="11" customFormat="1" ht="12.75">
      <c r="F720" s="25"/>
      <c r="K720" s="26"/>
      <c r="L720" s="26"/>
      <c r="M720" s="26"/>
    </row>
    <row r="721" spans="6:13" s="11" customFormat="1" ht="12.75">
      <c r="F721" s="25"/>
      <c r="K721" s="26"/>
      <c r="L721" s="26"/>
      <c r="M721" s="26"/>
    </row>
    <row r="722" spans="6:13" s="11" customFormat="1" ht="12.75">
      <c r="F722" s="25"/>
      <c r="K722" s="26"/>
      <c r="L722" s="26"/>
      <c r="M722" s="26"/>
    </row>
    <row r="723" spans="6:13" s="11" customFormat="1" ht="12.75">
      <c r="F723" s="25"/>
      <c r="K723" s="26"/>
      <c r="L723" s="26"/>
      <c r="M723" s="26"/>
    </row>
    <row r="724" spans="6:13" s="11" customFormat="1" ht="12.75">
      <c r="F724" s="25"/>
      <c r="K724" s="26"/>
      <c r="L724" s="26"/>
      <c r="M724" s="26"/>
    </row>
    <row r="725" spans="6:13" s="11" customFormat="1" ht="12.75">
      <c r="F725" s="25"/>
      <c r="K725" s="26"/>
      <c r="L725" s="26"/>
      <c r="M725" s="26"/>
    </row>
    <row r="726" spans="6:13" s="11" customFormat="1" ht="12.75">
      <c r="F726" s="25"/>
      <c r="K726" s="26"/>
      <c r="L726" s="26"/>
      <c r="M726" s="26"/>
    </row>
    <row r="727" spans="6:13" s="11" customFormat="1" ht="12.75">
      <c r="F727" s="25"/>
      <c r="K727" s="26"/>
      <c r="L727" s="26"/>
      <c r="M727" s="26"/>
    </row>
    <row r="728" spans="6:13" s="11" customFormat="1" ht="12.75">
      <c r="F728" s="25"/>
      <c r="K728" s="26"/>
      <c r="L728" s="26"/>
      <c r="M728" s="26"/>
    </row>
    <row r="729" spans="6:13" s="11" customFormat="1" ht="12.75">
      <c r="F729" s="25"/>
      <c r="K729" s="26"/>
      <c r="L729" s="26"/>
      <c r="M729" s="26"/>
    </row>
    <row r="730" spans="6:13" s="11" customFormat="1" ht="12.75">
      <c r="F730" s="25"/>
      <c r="K730" s="26"/>
      <c r="L730" s="26"/>
      <c r="M730" s="26"/>
    </row>
    <row r="731" spans="6:13" s="11" customFormat="1" ht="12.75">
      <c r="F731" s="25"/>
      <c r="K731" s="26"/>
      <c r="L731" s="26"/>
      <c r="M731" s="26"/>
    </row>
    <row r="732" spans="6:13" s="11" customFormat="1" ht="12.75">
      <c r="F732" s="25"/>
      <c r="K732" s="26"/>
      <c r="L732" s="26"/>
      <c r="M732" s="26"/>
    </row>
    <row r="733" spans="6:13" s="11" customFormat="1" ht="12.75">
      <c r="F733" s="25"/>
      <c r="K733" s="26"/>
      <c r="L733" s="26"/>
      <c r="M733" s="26"/>
    </row>
    <row r="734" spans="6:13" s="11" customFormat="1" ht="12.75">
      <c r="F734" s="25"/>
      <c r="K734" s="26"/>
      <c r="L734" s="26"/>
      <c r="M734" s="26"/>
    </row>
    <row r="735" spans="6:13" s="11" customFormat="1" ht="12.75">
      <c r="F735" s="25"/>
      <c r="K735" s="26"/>
      <c r="L735" s="26"/>
      <c r="M735" s="26"/>
    </row>
    <row r="736" spans="6:13" s="11" customFormat="1" ht="12.75">
      <c r="F736" s="25"/>
      <c r="K736" s="26"/>
      <c r="L736" s="26"/>
      <c r="M736" s="26"/>
    </row>
    <row r="737" spans="6:13" s="11" customFormat="1" ht="12.75">
      <c r="F737" s="25"/>
      <c r="K737" s="26"/>
      <c r="L737" s="26"/>
      <c r="M737" s="26"/>
    </row>
    <row r="738" spans="6:13" s="11" customFormat="1" ht="12.75">
      <c r="F738" s="25"/>
      <c r="K738" s="26"/>
      <c r="L738" s="26"/>
      <c r="M738" s="26"/>
    </row>
    <row r="739" spans="6:13" s="11" customFormat="1" ht="12.75">
      <c r="F739" s="25"/>
      <c r="K739" s="26"/>
      <c r="L739" s="26"/>
      <c r="M739" s="26"/>
    </row>
    <row r="740" spans="6:13" s="11" customFormat="1" ht="12.75">
      <c r="F740" s="25"/>
      <c r="K740" s="26"/>
      <c r="L740" s="26"/>
      <c r="M740" s="26"/>
    </row>
    <row r="741" spans="6:13" s="11" customFormat="1" ht="12.75">
      <c r="F741" s="25"/>
      <c r="K741" s="26"/>
      <c r="L741" s="26"/>
      <c r="M741" s="26"/>
    </row>
    <row r="742" spans="6:13" s="11" customFormat="1" ht="12.75">
      <c r="F742" s="25"/>
      <c r="K742" s="26"/>
      <c r="L742" s="26"/>
      <c r="M742" s="26"/>
    </row>
    <row r="743" spans="6:13" s="11" customFormat="1" ht="12.75">
      <c r="F743" s="25"/>
      <c r="K743" s="26"/>
      <c r="L743" s="26"/>
      <c r="M743" s="26"/>
    </row>
    <row r="744" spans="6:13" s="11" customFormat="1" ht="12.75">
      <c r="F744" s="25"/>
      <c r="K744" s="26"/>
      <c r="L744" s="26"/>
      <c r="M744" s="26"/>
    </row>
    <row r="745" spans="6:13" s="11" customFormat="1" ht="12.75">
      <c r="F745" s="25"/>
      <c r="K745" s="26"/>
      <c r="L745" s="26"/>
      <c r="M745" s="26"/>
    </row>
    <row r="746" spans="6:13" s="11" customFormat="1" ht="12.75">
      <c r="F746" s="25"/>
      <c r="K746" s="26"/>
      <c r="L746" s="26"/>
      <c r="M746" s="26"/>
    </row>
    <row r="747" spans="6:13" s="11" customFormat="1" ht="12.75">
      <c r="F747" s="25"/>
      <c r="K747" s="26"/>
      <c r="L747" s="26"/>
      <c r="M747" s="26"/>
    </row>
    <row r="748" spans="6:13" s="11" customFormat="1" ht="12.75">
      <c r="F748" s="25"/>
      <c r="K748" s="26"/>
      <c r="L748" s="26"/>
      <c r="M748" s="26"/>
    </row>
    <row r="749" spans="6:13" s="11" customFormat="1" ht="12.75">
      <c r="F749" s="25"/>
      <c r="K749" s="26"/>
      <c r="L749" s="26"/>
      <c r="M749" s="26"/>
    </row>
    <row r="750" spans="6:13" s="11" customFormat="1" ht="12.75">
      <c r="F750" s="25"/>
      <c r="K750" s="26"/>
      <c r="L750" s="26"/>
      <c r="M750" s="26"/>
    </row>
    <row r="751" spans="6:13" s="11" customFormat="1" ht="12.75">
      <c r="F751" s="25"/>
      <c r="K751" s="26"/>
      <c r="L751" s="26"/>
      <c r="M751" s="26"/>
    </row>
    <row r="752" spans="6:13" s="11" customFormat="1" ht="12.75">
      <c r="F752" s="25"/>
      <c r="K752" s="26"/>
      <c r="L752" s="26"/>
      <c r="M752" s="26"/>
    </row>
    <row r="753" spans="6:13" s="11" customFormat="1" ht="12.75">
      <c r="F753" s="25"/>
      <c r="K753" s="26"/>
      <c r="L753" s="26"/>
      <c r="M753" s="26"/>
    </row>
    <row r="754" spans="6:13" s="11" customFormat="1" ht="12.75">
      <c r="F754" s="25"/>
      <c r="K754" s="26"/>
      <c r="L754" s="26"/>
      <c r="M754" s="26"/>
    </row>
    <row r="755" spans="6:13" s="11" customFormat="1" ht="12.75">
      <c r="F755" s="25"/>
      <c r="K755" s="26"/>
      <c r="L755" s="26"/>
      <c r="M755" s="26"/>
    </row>
    <row r="756" spans="6:13" s="11" customFormat="1" ht="12.75">
      <c r="F756" s="25"/>
      <c r="K756" s="26"/>
      <c r="L756" s="26"/>
      <c r="M756" s="26"/>
    </row>
    <row r="757" spans="6:13" s="11" customFormat="1" ht="12.75">
      <c r="F757" s="25"/>
      <c r="K757" s="26"/>
      <c r="L757" s="26"/>
      <c r="M757" s="26"/>
    </row>
    <row r="758" spans="6:13" s="11" customFormat="1" ht="12.75">
      <c r="F758" s="25"/>
      <c r="K758" s="26"/>
      <c r="L758" s="26"/>
      <c r="M758" s="26"/>
    </row>
    <row r="759" spans="6:13" s="11" customFormat="1" ht="12.75">
      <c r="F759" s="25"/>
      <c r="K759" s="26"/>
      <c r="L759" s="26"/>
      <c r="M759" s="26"/>
    </row>
    <row r="760" spans="6:13" s="11" customFormat="1" ht="12.75">
      <c r="F760" s="25"/>
      <c r="K760" s="26"/>
      <c r="L760" s="26"/>
      <c r="M760" s="26"/>
    </row>
    <row r="761" spans="6:13" s="11" customFormat="1" ht="12.75">
      <c r="F761" s="25"/>
      <c r="K761" s="26"/>
      <c r="L761" s="26"/>
      <c r="M761" s="26"/>
    </row>
    <row r="762" spans="6:13" s="11" customFormat="1" ht="12.75">
      <c r="F762" s="25"/>
      <c r="K762" s="26"/>
      <c r="L762" s="26"/>
      <c r="M762" s="26"/>
    </row>
    <row r="763" spans="6:13" s="11" customFormat="1" ht="12.75">
      <c r="F763" s="25"/>
      <c r="K763" s="26"/>
      <c r="L763" s="26"/>
      <c r="M763" s="26"/>
    </row>
    <row r="764" spans="6:13" s="11" customFormat="1" ht="12.75">
      <c r="F764" s="25"/>
      <c r="K764" s="26"/>
      <c r="L764" s="26"/>
      <c r="M764" s="26"/>
    </row>
    <row r="765" spans="6:13" s="11" customFormat="1" ht="12.75">
      <c r="F765" s="25"/>
      <c r="K765" s="26"/>
      <c r="L765" s="26"/>
      <c r="M765" s="26"/>
    </row>
    <row r="766" spans="6:13" s="11" customFormat="1" ht="12.75">
      <c r="F766" s="25"/>
      <c r="K766" s="26"/>
      <c r="L766" s="26"/>
      <c r="M766" s="26"/>
    </row>
    <row r="767" spans="6:13" s="11" customFormat="1" ht="12.75">
      <c r="F767" s="25"/>
      <c r="K767" s="26"/>
      <c r="L767" s="26"/>
      <c r="M767" s="26"/>
    </row>
    <row r="768" spans="6:13" s="11" customFormat="1" ht="12.75">
      <c r="F768" s="25"/>
      <c r="K768" s="26"/>
      <c r="L768" s="26"/>
      <c r="M768" s="26"/>
    </row>
    <row r="769" spans="6:13" s="11" customFormat="1" ht="12.75">
      <c r="F769" s="25"/>
      <c r="K769" s="26"/>
      <c r="L769" s="26"/>
      <c r="M769" s="26"/>
    </row>
    <row r="770" spans="6:13" s="11" customFormat="1" ht="12.75">
      <c r="F770" s="25"/>
      <c r="K770" s="26"/>
      <c r="L770" s="26"/>
      <c r="M770" s="26"/>
    </row>
    <row r="771" spans="6:13" s="11" customFormat="1" ht="12.75">
      <c r="F771" s="25"/>
      <c r="K771" s="26"/>
      <c r="L771" s="26"/>
      <c r="M771" s="26"/>
    </row>
    <row r="772" spans="6:13" s="11" customFormat="1" ht="12.75">
      <c r="F772" s="25"/>
      <c r="K772" s="26"/>
      <c r="L772" s="26"/>
      <c r="M772" s="26"/>
    </row>
    <row r="773" spans="6:13" s="11" customFormat="1" ht="12.75">
      <c r="F773" s="25"/>
      <c r="K773" s="26"/>
      <c r="L773" s="26"/>
      <c r="M773" s="26"/>
    </row>
    <row r="774" spans="6:13" s="11" customFormat="1" ht="12.75">
      <c r="F774" s="25"/>
      <c r="K774" s="26"/>
      <c r="L774" s="26"/>
      <c r="M774" s="26"/>
    </row>
    <row r="775" spans="6:13" s="11" customFormat="1" ht="12.75">
      <c r="F775" s="25"/>
      <c r="K775" s="26"/>
      <c r="L775" s="26"/>
      <c r="M775" s="26"/>
    </row>
    <row r="776" spans="6:13" s="11" customFormat="1" ht="12.75">
      <c r="F776" s="25"/>
      <c r="K776" s="26"/>
      <c r="L776" s="26"/>
      <c r="M776" s="26"/>
    </row>
    <row r="777" spans="6:13" s="11" customFormat="1" ht="12.75">
      <c r="F777" s="25"/>
      <c r="K777" s="26"/>
      <c r="L777" s="26"/>
      <c r="M777" s="26"/>
    </row>
    <row r="778" spans="6:13" s="11" customFormat="1" ht="12.75">
      <c r="F778" s="25"/>
      <c r="K778" s="26"/>
      <c r="L778" s="26"/>
      <c r="M778" s="26"/>
    </row>
    <row r="779" spans="6:13" s="11" customFormat="1" ht="12.75">
      <c r="F779" s="25"/>
      <c r="K779" s="26"/>
      <c r="L779" s="26"/>
      <c r="M779" s="26"/>
    </row>
    <row r="780" spans="6:13" s="11" customFormat="1" ht="12.75">
      <c r="F780" s="25"/>
      <c r="K780" s="26"/>
      <c r="L780" s="26"/>
      <c r="M780" s="26"/>
    </row>
    <row r="781" spans="6:13" s="11" customFormat="1" ht="12.75">
      <c r="F781" s="25"/>
      <c r="K781" s="26"/>
      <c r="L781" s="26"/>
      <c r="M781" s="26"/>
    </row>
    <row r="782" spans="6:13" s="11" customFormat="1" ht="12.75">
      <c r="F782" s="25"/>
      <c r="K782" s="26"/>
      <c r="L782" s="26"/>
      <c r="M782" s="26"/>
    </row>
    <row r="783" spans="6:13" s="11" customFormat="1" ht="12.75">
      <c r="F783" s="25"/>
      <c r="K783" s="26"/>
      <c r="L783" s="26"/>
      <c r="M783" s="26"/>
    </row>
    <row r="784" spans="6:13" s="11" customFormat="1" ht="12.75">
      <c r="F784" s="25"/>
      <c r="K784" s="26"/>
      <c r="L784" s="26"/>
      <c r="M784" s="26"/>
    </row>
    <row r="785" spans="6:13" s="11" customFormat="1" ht="12.75">
      <c r="F785" s="25"/>
      <c r="K785" s="26"/>
      <c r="L785" s="26"/>
      <c r="M785" s="26"/>
    </row>
    <row r="786" spans="6:13" s="11" customFormat="1" ht="12.75">
      <c r="F786" s="25"/>
      <c r="K786" s="26"/>
      <c r="L786" s="26"/>
      <c r="M786" s="26"/>
    </row>
    <row r="787" spans="6:13" s="11" customFormat="1" ht="12.75">
      <c r="F787" s="25"/>
      <c r="K787" s="26"/>
      <c r="L787" s="26"/>
      <c r="M787" s="26"/>
    </row>
    <row r="788" spans="6:13" s="11" customFormat="1" ht="12.75">
      <c r="F788" s="25"/>
      <c r="K788" s="26"/>
      <c r="L788" s="26"/>
      <c r="M788" s="26"/>
    </row>
    <row r="789" spans="6:13" s="11" customFormat="1" ht="12.75">
      <c r="F789" s="25"/>
      <c r="K789" s="26"/>
      <c r="L789" s="26"/>
      <c r="M789" s="26"/>
    </row>
    <row r="790" spans="6:13" s="11" customFormat="1" ht="12.75">
      <c r="F790" s="25"/>
      <c r="K790" s="26"/>
      <c r="L790" s="26"/>
      <c r="M790" s="26"/>
    </row>
    <row r="791" spans="6:13" s="11" customFormat="1" ht="12.75">
      <c r="F791" s="25"/>
      <c r="K791" s="26"/>
      <c r="L791" s="26"/>
      <c r="M791" s="26"/>
    </row>
    <row r="792" spans="6:13" s="11" customFormat="1" ht="12.75">
      <c r="F792" s="25"/>
      <c r="K792" s="26"/>
      <c r="L792" s="26"/>
      <c r="M792" s="26"/>
    </row>
    <row r="793" spans="6:13" s="11" customFormat="1" ht="12.75">
      <c r="F793" s="25"/>
      <c r="K793" s="26"/>
      <c r="L793" s="26"/>
      <c r="M793" s="26"/>
    </row>
    <row r="794" spans="6:13" s="11" customFormat="1" ht="12.75">
      <c r="F794" s="25"/>
      <c r="K794" s="26"/>
      <c r="L794" s="26"/>
      <c r="M794" s="26"/>
    </row>
    <row r="795" spans="6:13" s="11" customFormat="1" ht="12.75">
      <c r="F795" s="25"/>
      <c r="K795" s="26"/>
      <c r="L795" s="26"/>
      <c r="M795" s="26"/>
    </row>
    <row r="796" spans="6:13" s="11" customFormat="1" ht="12.75">
      <c r="F796" s="25"/>
      <c r="K796" s="26"/>
      <c r="L796" s="26"/>
      <c r="M796" s="26"/>
    </row>
    <row r="797" spans="6:13" s="11" customFormat="1" ht="12.75">
      <c r="F797" s="25"/>
      <c r="K797" s="26"/>
      <c r="L797" s="26"/>
      <c r="M797" s="26"/>
    </row>
    <row r="798" spans="6:13" s="11" customFormat="1" ht="12.75">
      <c r="F798" s="25"/>
      <c r="K798" s="26"/>
      <c r="L798" s="26"/>
      <c r="M798" s="26"/>
    </row>
    <row r="799" spans="6:13" s="11" customFormat="1" ht="12.75">
      <c r="F799" s="25"/>
      <c r="K799" s="26"/>
      <c r="L799" s="26"/>
      <c r="M799" s="26"/>
    </row>
    <row r="800" spans="6:13" s="11" customFormat="1" ht="12.75">
      <c r="F800" s="25"/>
      <c r="K800" s="26"/>
      <c r="L800" s="26"/>
      <c r="M800" s="26"/>
    </row>
    <row r="801" spans="6:13" s="11" customFormat="1" ht="12.75">
      <c r="F801" s="25"/>
      <c r="K801" s="26"/>
      <c r="L801" s="26"/>
      <c r="M801" s="26"/>
    </row>
    <row r="802" spans="6:13" s="11" customFormat="1" ht="12.75">
      <c r="F802" s="25"/>
      <c r="K802" s="26"/>
      <c r="L802" s="26"/>
      <c r="M802" s="26"/>
    </row>
    <row r="803" spans="6:13" s="11" customFormat="1" ht="12.75">
      <c r="F803" s="25"/>
      <c r="K803" s="26"/>
      <c r="L803" s="26"/>
      <c r="M803" s="26"/>
    </row>
    <row r="804" spans="6:13" s="11" customFormat="1" ht="12.75">
      <c r="F804" s="25"/>
      <c r="K804" s="26"/>
      <c r="L804" s="26"/>
      <c r="M804" s="26"/>
    </row>
    <row r="805" spans="6:13" s="11" customFormat="1" ht="12.75">
      <c r="F805" s="25"/>
      <c r="K805" s="26"/>
      <c r="L805" s="26"/>
      <c r="M805" s="26"/>
    </row>
    <row r="806" spans="6:13" s="11" customFormat="1" ht="12.75">
      <c r="F806" s="25"/>
      <c r="K806" s="26"/>
      <c r="L806" s="26"/>
      <c r="M806" s="26"/>
    </row>
    <row r="807" spans="6:13" s="11" customFormat="1" ht="12.75">
      <c r="F807" s="25"/>
      <c r="K807" s="26"/>
      <c r="L807" s="26"/>
      <c r="M807" s="26"/>
    </row>
    <row r="808" spans="6:13" s="11" customFormat="1" ht="12.75">
      <c r="F808" s="25"/>
      <c r="K808" s="26"/>
      <c r="L808" s="26"/>
      <c r="M808" s="26"/>
    </row>
    <row r="809" spans="6:13" s="11" customFormat="1" ht="12.75">
      <c r="F809" s="25"/>
      <c r="K809" s="26"/>
      <c r="L809" s="26"/>
      <c r="M809" s="26"/>
    </row>
    <row r="810" spans="6:13" s="11" customFormat="1" ht="12.75">
      <c r="F810" s="25"/>
      <c r="K810" s="26"/>
      <c r="L810" s="26"/>
      <c r="M810" s="26"/>
    </row>
    <row r="811" spans="6:13" s="11" customFormat="1" ht="12.75">
      <c r="F811" s="25"/>
      <c r="K811" s="26"/>
      <c r="L811" s="26"/>
      <c r="M811" s="26"/>
    </row>
    <row r="812" spans="6:13" s="11" customFormat="1" ht="12.75">
      <c r="F812" s="25"/>
      <c r="K812" s="26"/>
      <c r="L812" s="26"/>
      <c r="M812" s="26"/>
    </row>
    <row r="813" spans="6:13" s="11" customFormat="1" ht="12.75">
      <c r="F813" s="25"/>
      <c r="K813" s="26"/>
      <c r="L813" s="26"/>
      <c r="M813" s="26"/>
    </row>
    <row r="814" spans="6:13" s="11" customFormat="1" ht="12.75">
      <c r="F814" s="25"/>
      <c r="K814" s="26"/>
      <c r="L814" s="26"/>
      <c r="M814" s="26"/>
    </row>
    <row r="815" spans="6:13" s="11" customFormat="1" ht="12.75">
      <c r="F815" s="25"/>
      <c r="K815" s="26"/>
      <c r="L815" s="26"/>
      <c r="M815" s="26"/>
    </row>
    <row r="816" spans="6:13" s="11" customFormat="1" ht="12.75">
      <c r="F816" s="25"/>
      <c r="K816" s="26"/>
      <c r="L816" s="26"/>
      <c r="M816" s="26"/>
    </row>
    <row r="817" spans="6:13" s="11" customFormat="1" ht="12.75">
      <c r="F817" s="25"/>
      <c r="K817" s="26"/>
      <c r="L817" s="26"/>
      <c r="M817" s="26"/>
    </row>
    <row r="818" spans="6:13" s="11" customFormat="1" ht="12.75">
      <c r="F818" s="25"/>
      <c r="K818" s="26"/>
      <c r="L818" s="26"/>
      <c r="M818" s="26"/>
    </row>
    <row r="819" spans="6:13" s="11" customFormat="1" ht="12.75">
      <c r="F819" s="25"/>
      <c r="K819" s="26"/>
      <c r="L819" s="26"/>
      <c r="M819" s="26"/>
    </row>
    <row r="820" spans="6:13" s="11" customFormat="1" ht="12.75">
      <c r="F820" s="25"/>
      <c r="K820" s="26"/>
      <c r="L820" s="26"/>
      <c r="M820" s="26"/>
    </row>
    <row r="821" spans="6:13" s="11" customFormat="1" ht="12.75">
      <c r="F821" s="25"/>
      <c r="K821" s="26"/>
      <c r="L821" s="26"/>
      <c r="M821" s="26"/>
    </row>
    <row r="822" spans="6:13" s="11" customFormat="1" ht="12.75">
      <c r="F822" s="25"/>
      <c r="K822" s="26"/>
      <c r="L822" s="26"/>
      <c r="M822" s="26"/>
    </row>
    <row r="823" spans="6:13" s="11" customFormat="1" ht="12.75">
      <c r="F823" s="25"/>
      <c r="K823" s="26"/>
      <c r="L823" s="26"/>
      <c r="M823" s="26"/>
    </row>
    <row r="824" spans="6:13" s="11" customFormat="1" ht="12.75">
      <c r="F824" s="25"/>
      <c r="K824" s="26"/>
      <c r="L824" s="26"/>
      <c r="M824" s="26"/>
    </row>
    <row r="825" spans="6:13" s="11" customFormat="1" ht="12.75">
      <c r="F825" s="25"/>
      <c r="K825" s="26"/>
      <c r="L825" s="26"/>
      <c r="M825" s="26"/>
    </row>
    <row r="826" spans="6:13" s="11" customFormat="1" ht="12.75">
      <c r="F826" s="25"/>
      <c r="K826" s="26"/>
      <c r="L826" s="26"/>
      <c r="M826" s="26"/>
    </row>
    <row r="827" spans="6:13" s="11" customFormat="1" ht="12.75">
      <c r="F827" s="25"/>
      <c r="K827" s="26"/>
      <c r="L827" s="26"/>
      <c r="M827" s="26"/>
    </row>
    <row r="828" spans="6:13" s="11" customFormat="1" ht="12.75">
      <c r="F828" s="25"/>
      <c r="K828" s="26"/>
      <c r="L828" s="26"/>
      <c r="M828" s="26"/>
    </row>
    <row r="829" spans="6:13" s="11" customFormat="1" ht="12.75">
      <c r="F829" s="25"/>
      <c r="K829" s="26"/>
      <c r="L829" s="26"/>
      <c r="M829" s="26"/>
    </row>
    <row r="830" spans="6:13" s="11" customFormat="1" ht="12.75">
      <c r="F830" s="25"/>
      <c r="K830" s="26"/>
      <c r="L830" s="26"/>
      <c r="M830" s="26"/>
    </row>
    <row r="831" spans="6:13" s="11" customFormat="1" ht="12.75">
      <c r="F831" s="25"/>
      <c r="K831" s="26"/>
      <c r="L831" s="26"/>
      <c r="M831" s="26"/>
    </row>
    <row r="832" spans="6:13" s="11" customFormat="1" ht="12.75">
      <c r="F832" s="25"/>
      <c r="K832" s="26"/>
      <c r="L832" s="26"/>
      <c r="M832" s="26"/>
    </row>
    <row r="833" spans="6:13" s="11" customFormat="1" ht="12.75">
      <c r="F833" s="25"/>
      <c r="K833" s="26"/>
      <c r="L833" s="26"/>
      <c r="M833" s="26"/>
    </row>
    <row r="834" spans="6:13" s="11" customFormat="1" ht="12.75">
      <c r="F834" s="25"/>
      <c r="K834" s="26"/>
      <c r="L834" s="26"/>
      <c r="M834" s="26"/>
    </row>
    <row r="835" spans="6:13" s="11" customFormat="1" ht="12.75">
      <c r="F835" s="25"/>
      <c r="K835" s="26"/>
      <c r="L835" s="26"/>
      <c r="M835" s="26"/>
    </row>
    <row r="836" spans="6:13" s="11" customFormat="1" ht="12.75">
      <c r="F836" s="25"/>
      <c r="K836" s="26"/>
      <c r="L836" s="26"/>
      <c r="M836" s="26"/>
    </row>
    <row r="837" spans="6:13" s="11" customFormat="1" ht="12.75">
      <c r="F837" s="25"/>
      <c r="K837" s="26"/>
      <c r="L837" s="26"/>
      <c r="M837" s="26"/>
    </row>
    <row r="838" spans="6:13" s="11" customFormat="1" ht="12.75">
      <c r="F838" s="25"/>
      <c r="K838" s="26"/>
      <c r="L838" s="26"/>
      <c r="M838" s="26"/>
    </row>
    <row r="839" spans="6:13" s="11" customFormat="1" ht="12.75">
      <c r="F839" s="25"/>
      <c r="K839" s="26"/>
      <c r="L839" s="26"/>
      <c r="M839" s="26"/>
    </row>
    <row r="840" spans="6:13" s="11" customFormat="1" ht="12.75">
      <c r="F840" s="25"/>
      <c r="K840" s="26"/>
      <c r="L840" s="26"/>
      <c r="M840" s="26"/>
    </row>
    <row r="841" spans="6:13" s="11" customFormat="1" ht="12.75">
      <c r="F841" s="25"/>
      <c r="K841" s="26"/>
      <c r="L841" s="26"/>
      <c r="M841" s="26"/>
    </row>
    <row r="842" spans="6:13" s="11" customFormat="1" ht="12.75">
      <c r="F842" s="25"/>
      <c r="K842" s="26"/>
      <c r="L842" s="26"/>
      <c r="M842" s="26"/>
    </row>
    <row r="843" spans="6:13" s="11" customFormat="1" ht="12.75">
      <c r="F843" s="25"/>
      <c r="K843" s="26"/>
      <c r="L843" s="26"/>
      <c r="M843" s="26"/>
    </row>
    <row r="844" spans="6:13" s="11" customFormat="1" ht="12.75">
      <c r="F844" s="25"/>
      <c r="K844" s="26"/>
      <c r="L844" s="26"/>
      <c r="M844" s="26"/>
    </row>
    <row r="845" spans="6:13" s="11" customFormat="1" ht="12.75">
      <c r="F845" s="25"/>
      <c r="K845" s="26"/>
      <c r="L845" s="26"/>
      <c r="M845" s="26"/>
    </row>
    <row r="846" spans="6:13" s="11" customFormat="1" ht="12.75">
      <c r="F846" s="25"/>
      <c r="K846" s="26"/>
      <c r="L846" s="26"/>
      <c r="M846" s="26"/>
    </row>
    <row r="847" spans="6:13" s="11" customFormat="1" ht="12.75">
      <c r="F847" s="25"/>
      <c r="K847" s="26"/>
      <c r="L847" s="26"/>
      <c r="M847" s="26"/>
    </row>
    <row r="848" spans="6:13" s="11" customFormat="1" ht="12.75">
      <c r="F848" s="25"/>
      <c r="K848" s="26"/>
      <c r="L848" s="26"/>
      <c r="M848" s="26"/>
    </row>
    <row r="849" spans="6:13" s="11" customFormat="1" ht="12.75">
      <c r="F849" s="25"/>
      <c r="K849" s="26"/>
      <c r="L849" s="26"/>
      <c r="M849" s="26"/>
    </row>
    <row r="850" spans="6:13" s="11" customFormat="1" ht="12.75">
      <c r="F850" s="25"/>
      <c r="K850" s="26"/>
      <c r="L850" s="26"/>
      <c r="M850" s="26"/>
    </row>
    <row r="851" spans="6:13" s="11" customFormat="1" ht="12.75">
      <c r="F851" s="25"/>
      <c r="K851" s="26"/>
      <c r="L851" s="26"/>
      <c r="M851" s="26"/>
    </row>
    <row r="852" spans="6:13" s="11" customFormat="1" ht="12.75">
      <c r="F852" s="25"/>
      <c r="K852" s="26"/>
      <c r="L852" s="26"/>
      <c r="M852" s="26"/>
    </row>
    <row r="853" spans="6:13" s="11" customFormat="1" ht="12.75">
      <c r="F853" s="25"/>
      <c r="K853" s="26"/>
      <c r="L853" s="26"/>
      <c r="M853" s="26"/>
    </row>
    <row r="854" spans="6:13" s="11" customFormat="1" ht="12.75">
      <c r="F854" s="25"/>
      <c r="K854" s="26"/>
      <c r="L854" s="26"/>
      <c r="M854" s="26"/>
    </row>
    <row r="855" spans="6:13" s="11" customFormat="1" ht="12.75">
      <c r="F855" s="25"/>
      <c r="K855" s="26"/>
      <c r="L855" s="26"/>
      <c r="M855" s="26"/>
    </row>
    <row r="856" spans="6:13" s="11" customFormat="1" ht="12.75">
      <c r="F856" s="25"/>
      <c r="K856" s="26"/>
      <c r="L856" s="26"/>
      <c r="M856" s="26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2023-12-21T12:51:37Z</cp:lastPrinted>
  <dcterms:created xsi:type="dcterms:W3CDTF">2003-05-28T14:27:38Z</dcterms:created>
  <dcterms:modified xsi:type="dcterms:W3CDTF">2023-12-21T12:51:40Z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